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35191\Desktop\UNI\FCUP-SCHEDULE\docs\Tests\"/>
    </mc:Choice>
  </mc:AlternateContent>
  <xr:revisionPtr revIDLastSave="0" documentId="13_ncr:1_{FDB4BA5F-4B9B-45D2-9695-CB1235411B0C}" xr6:coauthVersionLast="47" xr6:coauthVersionMax="47" xr10:uidLastSave="{00000000-0000-0000-0000-000000000000}"/>
  <bookViews>
    <workbookView xWindow="28680" yWindow="1185" windowWidth="29040" windowHeight="15720" tabRatio="274" activeTab="2" xr2:uid="{00000000-000D-0000-FFFF-FFFF00000000}"/>
  </bookViews>
  <sheets>
    <sheet name="Risultati" sheetId="1" r:id="rId1"/>
    <sheet name="My Results" sheetId="3" r:id="rId2"/>
    <sheet name="Tests" sheetId="4" r:id="rId3"/>
    <sheet name="Sheet1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6" i="3" l="1"/>
  <c r="H12" i="3"/>
  <c r="I12" i="3"/>
  <c r="I11" i="3"/>
  <c r="I10" i="3"/>
  <c r="I9" i="3"/>
  <c r="H9" i="3"/>
  <c r="I8" i="3"/>
  <c r="I7" i="3"/>
  <c r="I3" i="3"/>
  <c r="I5" i="3"/>
  <c r="I4" i="3"/>
  <c r="H11" i="3"/>
  <c r="H10" i="3"/>
  <c r="H8" i="3"/>
  <c r="H7" i="3"/>
  <c r="H6" i="3"/>
  <c r="H5" i="3"/>
  <c r="H4" i="3"/>
  <c r="H3" i="3"/>
  <c r="C3" i="3"/>
  <c r="H39" i="3"/>
  <c r="I53" i="3"/>
  <c r="I52" i="3"/>
  <c r="I51" i="3"/>
  <c r="H53" i="3"/>
  <c r="H52" i="3"/>
  <c r="H51" i="3"/>
  <c r="I56" i="3"/>
  <c r="I55" i="3"/>
  <c r="I54" i="3"/>
  <c r="H56" i="3"/>
  <c r="H55" i="3"/>
  <c r="H54" i="3"/>
  <c r="I59" i="3"/>
  <c r="I58" i="3"/>
  <c r="I57" i="3"/>
  <c r="H59" i="3"/>
  <c r="H58" i="3"/>
  <c r="H57" i="3"/>
  <c r="I62" i="3"/>
  <c r="I61" i="3"/>
  <c r="I60" i="3"/>
  <c r="H62" i="3"/>
  <c r="H61" i="3"/>
  <c r="H60" i="3"/>
  <c r="H65" i="3"/>
  <c r="H64" i="3"/>
  <c r="H63" i="3"/>
  <c r="I65" i="3"/>
  <c r="I64" i="3"/>
  <c r="I63" i="3"/>
  <c r="I22" i="3"/>
  <c r="C65" i="3"/>
  <c r="C64" i="3"/>
  <c r="C63" i="3"/>
  <c r="C62" i="3"/>
  <c r="C61" i="3"/>
  <c r="C60" i="3"/>
  <c r="C59" i="3"/>
  <c r="C58" i="3"/>
  <c r="C57" i="3"/>
  <c r="C56" i="3"/>
  <c r="C55" i="3"/>
  <c r="C54" i="3"/>
  <c r="D65" i="3"/>
  <c r="D64" i="3"/>
  <c r="D63" i="3"/>
  <c r="D62" i="3"/>
  <c r="D61" i="3"/>
  <c r="D60" i="3"/>
  <c r="D59" i="3"/>
  <c r="D58" i="3"/>
  <c r="D57" i="3"/>
  <c r="D56" i="3"/>
  <c r="D55" i="3"/>
  <c r="D54" i="3"/>
  <c r="C53" i="3"/>
  <c r="C52" i="3"/>
  <c r="C51" i="3"/>
  <c r="C50" i="3"/>
  <c r="C49" i="3"/>
  <c r="C48" i="3"/>
  <c r="C47" i="3"/>
  <c r="C46" i="3"/>
  <c r="C45" i="3"/>
  <c r="C44" i="3"/>
  <c r="C43" i="3"/>
  <c r="C42" i="3"/>
  <c r="D53" i="3"/>
  <c r="D52" i="3"/>
  <c r="D51" i="3"/>
  <c r="D50" i="3"/>
  <c r="D49" i="3"/>
  <c r="D48" i="3"/>
  <c r="D47" i="3"/>
  <c r="D46" i="3"/>
  <c r="D45" i="3"/>
  <c r="D44" i="3"/>
  <c r="D43" i="3"/>
  <c r="D42" i="3"/>
  <c r="F65" i="3"/>
  <c r="F64" i="3"/>
  <c r="F63" i="3"/>
  <c r="F62" i="3"/>
  <c r="F61" i="3"/>
  <c r="F60" i="3"/>
  <c r="F59" i="3"/>
  <c r="F58" i="3"/>
  <c r="F57" i="3"/>
  <c r="F56" i="3"/>
  <c r="F55" i="3"/>
  <c r="F54" i="3"/>
  <c r="F53" i="3"/>
  <c r="F52" i="3"/>
  <c r="F51" i="3"/>
  <c r="F50" i="3"/>
  <c r="F49" i="3"/>
  <c r="F48" i="3"/>
  <c r="F47" i="3"/>
  <c r="F46" i="3"/>
  <c r="F45" i="3"/>
  <c r="F44" i="3"/>
  <c r="F43" i="3"/>
  <c r="F42" i="3"/>
  <c r="C41" i="3"/>
  <c r="C40" i="3"/>
  <c r="C39" i="3"/>
  <c r="D41" i="3"/>
  <c r="D40" i="3"/>
  <c r="D39" i="3"/>
  <c r="F41" i="3"/>
  <c r="F40" i="3"/>
  <c r="F39" i="3"/>
  <c r="G65" i="3"/>
  <c r="G64" i="3"/>
  <c r="G63" i="3"/>
  <c r="G62" i="3"/>
  <c r="G61" i="3"/>
  <c r="G60" i="3"/>
  <c r="G59" i="3"/>
  <c r="G58" i="3"/>
  <c r="G57" i="3"/>
  <c r="G56" i="3"/>
  <c r="G55" i="3"/>
  <c r="G54" i="3"/>
  <c r="G53" i="3"/>
  <c r="G52" i="3"/>
  <c r="G51" i="3"/>
  <c r="G50" i="3"/>
  <c r="G49" i="3"/>
  <c r="G48" i="3"/>
  <c r="G47" i="3"/>
  <c r="G46" i="3"/>
  <c r="G45" i="3"/>
  <c r="G44" i="3"/>
  <c r="G43" i="3"/>
  <c r="G42" i="3"/>
  <c r="G41" i="3"/>
  <c r="G40" i="3"/>
  <c r="G39" i="3"/>
  <c r="E65" i="3"/>
  <c r="E64" i="3"/>
  <c r="E63" i="3"/>
  <c r="E62" i="3"/>
  <c r="E61" i="3"/>
  <c r="E60" i="3"/>
  <c r="E59" i="3"/>
  <c r="E58" i="3"/>
  <c r="E57" i="3"/>
  <c r="E56" i="3"/>
  <c r="E55" i="3"/>
  <c r="E54" i="3"/>
  <c r="E53" i="3"/>
  <c r="E52" i="3"/>
  <c r="E51" i="3"/>
  <c r="E50" i="3"/>
  <c r="E49" i="3"/>
  <c r="E48" i="3"/>
  <c r="E47" i="3"/>
  <c r="E46" i="3"/>
  <c r="E45" i="3"/>
  <c r="E44" i="3"/>
  <c r="E43" i="3"/>
  <c r="E42" i="3"/>
  <c r="E41" i="3"/>
  <c r="E40" i="3"/>
  <c r="E39" i="3"/>
  <c r="C38" i="3"/>
  <c r="C37" i="3"/>
  <c r="C36" i="3"/>
  <c r="D38" i="3"/>
  <c r="D37" i="3"/>
  <c r="D36" i="3"/>
  <c r="F38" i="3"/>
  <c r="F37" i="3"/>
  <c r="F36" i="3"/>
  <c r="G38" i="3"/>
  <c r="G37" i="3"/>
  <c r="G36" i="3"/>
  <c r="E38" i="3"/>
  <c r="E37" i="3"/>
  <c r="E36" i="3"/>
  <c r="I50" i="3"/>
  <c r="I49" i="3"/>
  <c r="I48" i="3"/>
  <c r="H50" i="3"/>
  <c r="H49" i="3"/>
  <c r="H48" i="3"/>
  <c r="I47" i="3"/>
  <c r="I46" i="3"/>
  <c r="I45" i="3"/>
  <c r="H47" i="3"/>
  <c r="H46" i="3"/>
  <c r="H45" i="3"/>
  <c r="I44" i="3"/>
  <c r="I43" i="3"/>
  <c r="I42" i="3"/>
  <c r="H44" i="3"/>
  <c r="H43" i="3"/>
  <c r="H42" i="3"/>
  <c r="C32" i="3"/>
  <c r="C31" i="3"/>
  <c r="C30" i="3"/>
  <c r="D32" i="3"/>
  <c r="D31" i="3"/>
  <c r="D30" i="3"/>
  <c r="F32" i="3"/>
  <c r="F31" i="3"/>
  <c r="F30" i="3"/>
  <c r="G32" i="3"/>
  <c r="G31" i="3"/>
  <c r="G30" i="3"/>
  <c r="E32" i="3"/>
  <c r="E31" i="3"/>
  <c r="E30" i="3"/>
  <c r="H23" i="3"/>
  <c r="H22" i="3"/>
  <c r="H21" i="3"/>
  <c r="I41" i="3"/>
  <c r="I40" i="3"/>
  <c r="I32" i="3"/>
  <c r="I31" i="3"/>
  <c r="I30" i="3"/>
  <c r="I29" i="3"/>
  <c r="I28" i="3"/>
  <c r="I27" i="3"/>
  <c r="I26" i="3"/>
  <c r="I25" i="3"/>
  <c r="I24" i="3"/>
  <c r="I39" i="3"/>
  <c r="H41" i="3"/>
  <c r="H40" i="3"/>
  <c r="I38" i="3"/>
  <c r="I37" i="3"/>
  <c r="I36" i="3"/>
  <c r="H38" i="3"/>
  <c r="H37" i="3"/>
  <c r="H36" i="3"/>
  <c r="C29" i="3"/>
  <c r="C28" i="3"/>
  <c r="C27" i="3"/>
  <c r="D29" i="3"/>
  <c r="D28" i="3"/>
  <c r="D27" i="3"/>
  <c r="F29" i="3"/>
  <c r="F28" i="3"/>
  <c r="F27" i="3"/>
  <c r="G29" i="3"/>
  <c r="G28" i="3"/>
  <c r="G27" i="3"/>
  <c r="E29" i="3"/>
  <c r="E28" i="3"/>
  <c r="E27" i="3"/>
  <c r="H31" i="3"/>
  <c r="H32" i="3"/>
  <c r="C26" i="3"/>
  <c r="C25" i="3"/>
  <c r="C24" i="3"/>
  <c r="D26" i="3"/>
  <c r="D25" i="3"/>
  <c r="D24" i="3"/>
  <c r="F26" i="3"/>
  <c r="F25" i="3"/>
  <c r="F24" i="3"/>
  <c r="G26" i="3"/>
  <c r="G25" i="3"/>
  <c r="G24" i="3"/>
  <c r="E26" i="3"/>
  <c r="E25" i="3"/>
  <c r="E24" i="3"/>
  <c r="H30" i="3"/>
  <c r="H29" i="3"/>
  <c r="H28" i="3"/>
  <c r="H27" i="3"/>
  <c r="H26" i="3"/>
  <c r="H25" i="3"/>
  <c r="H24" i="3"/>
  <c r="I23" i="3"/>
  <c r="I21" i="3"/>
  <c r="I20" i="3"/>
  <c r="I19" i="3"/>
  <c r="I18" i="3"/>
  <c r="H20" i="3"/>
  <c r="H19" i="3"/>
  <c r="H18" i="3"/>
  <c r="I17" i="3"/>
  <c r="I16" i="3"/>
  <c r="I15" i="3"/>
  <c r="H17" i="3"/>
  <c r="H16" i="3"/>
  <c r="H15" i="3"/>
  <c r="I14" i="3"/>
  <c r="I13" i="3"/>
  <c r="H14" i="3"/>
  <c r="H13" i="3"/>
  <c r="C23" i="3"/>
  <c r="C22" i="3"/>
  <c r="C21" i="3"/>
  <c r="D23" i="3"/>
  <c r="D22" i="3"/>
  <c r="D21" i="3"/>
  <c r="F23" i="3"/>
  <c r="F22" i="3"/>
  <c r="F21" i="3"/>
  <c r="G23" i="3"/>
  <c r="G22" i="3"/>
  <c r="G21" i="3"/>
  <c r="E23" i="3"/>
  <c r="E22" i="3"/>
  <c r="E21" i="3"/>
  <c r="I35" i="3"/>
  <c r="I34" i="3"/>
  <c r="I33" i="3"/>
  <c r="H33" i="3"/>
  <c r="H35" i="3"/>
  <c r="H34" i="3"/>
  <c r="C20" i="3"/>
  <c r="C19" i="3"/>
  <c r="C18" i="3"/>
  <c r="D20" i="3"/>
  <c r="D19" i="3"/>
  <c r="D18" i="3"/>
  <c r="F20" i="3"/>
  <c r="F19" i="3"/>
  <c r="F18" i="3"/>
  <c r="G20" i="3"/>
  <c r="G19" i="3"/>
  <c r="G18" i="3"/>
  <c r="E20" i="3"/>
  <c r="E19" i="3"/>
  <c r="E18" i="3"/>
  <c r="C35" i="3"/>
  <c r="C34" i="3"/>
  <c r="C33" i="3"/>
  <c r="D35" i="3"/>
  <c r="D34" i="3"/>
  <c r="D33" i="3"/>
  <c r="F35" i="3"/>
  <c r="F34" i="3"/>
  <c r="F33" i="3"/>
  <c r="G35" i="3"/>
  <c r="G34" i="3"/>
  <c r="G33" i="3"/>
  <c r="E35" i="3"/>
  <c r="E34" i="3"/>
  <c r="E33" i="3"/>
  <c r="C17" i="3"/>
  <c r="C16" i="3"/>
  <c r="C15" i="3"/>
  <c r="D17" i="3"/>
  <c r="D16" i="3"/>
  <c r="D15" i="3"/>
  <c r="F17" i="3"/>
  <c r="F16" i="3"/>
  <c r="F15" i="3"/>
  <c r="G17" i="3"/>
  <c r="G16" i="3"/>
  <c r="G15" i="3"/>
  <c r="E17" i="3"/>
  <c r="E16" i="3"/>
  <c r="E15" i="3"/>
  <c r="C14" i="3"/>
  <c r="C13" i="3"/>
  <c r="C12" i="3"/>
  <c r="D14" i="3"/>
  <c r="D13" i="3"/>
  <c r="D12" i="3"/>
  <c r="F14" i="3"/>
  <c r="F13" i="3"/>
  <c r="F12" i="3"/>
  <c r="G14" i="3"/>
  <c r="G13" i="3"/>
  <c r="G12" i="3"/>
  <c r="E14" i="3"/>
  <c r="E13" i="3"/>
  <c r="E12" i="3"/>
  <c r="C11" i="3"/>
  <c r="C10" i="3"/>
  <c r="C9" i="3"/>
  <c r="D11" i="3"/>
  <c r="D10" i="3"/>
  <c r="D9" i="3"/>
  <c r="F11" i="3"/>
  <c r="F10" i="3"/>
  <c r="F9" i="3"/>
  <c r="G11" i="3"/>
  <c r="G10" i="3"/>
  <c r="G9" i="3"/>
  <c r="E11" i="3"/>
  <c r="E10" i="3"/>
  <c r="E9" i="3"/>
  <c r="C8" i="3"/>
  <c r="C7" i="3"/>
  <c r="C6" i="3"/>
  <c r="D8" i="3"/>
  <c r="D7" i="3"/>
  <c r="D6" i="3"/>
  <c r="F6" i="3"/>
  <c r="F8" i="3"/>
  <c r="F7" i="3"/>
  <c r="G8" i="3"/>
  <c r="G7" i="3"/>
  <c r="G6" i="3"/>
  <c r="C2" i="3"/>
  <c r="E8" i="3"/>
  <c r="E7" i="3"/>
  <c r="E6" i="3"/>
  <c r="C5" i="3"/>
  <c r="C4" i="3"/>
  <c r="D5" i="3"/>
  <c r="D4" i="3"/>
  <c r="D3" i="3"/>
  <c r="F5" i="3"/>
  <c r="F4" i="3"/>
  <c r="G5" i="3"/>
  <c r="G4" i="3"/>
  <c r="F3" i="3"/>
  <c r="G3" i="3"/>
  <c r="E5" i="3"/>
  <c r="E4" i="3"/>
  <c r="E3" i="3"/>
  <c r="D2" i="3"/>
  <c r="F2" i="3"/>
  <c r="G2" i="3"/>
  <c r="E2" i="3"/>
  <c r="E2" i="1"/>
  <c r="F2" i="1"/>
  <c r="E3" i="1"/>
  <c r="F3" i="1"/>
  <c r="E4" i="1"/>
  <c r="F4" i="1"/>
  <c r="E5" i="1"/>
  <c r="F5" i="1"/>
  <c r="E6" i="1"/>
  <c r="F6" i="1"/>
  <c r="E7" i="1"/>
  <c r="F7" i="1"/>
  <c r="E8" i="1"/>
  <c r="F8" i="1"/>
  <c r="G2" i="1"/>
  <c r="J3" i="1"/>
  <c r="E9" i="1"/>
  <c r="F9" i="1"/>
  <c r="E10" i="1"/>
  <c r="F10" i="1"/>
  <c r="E11" i="1"/>
  <c r="F11" i="1"/>
  <c r="E12" i="1"/>
  <c r="F12" i="1"/>
  <c r="E13" i="1"/>
  <c r="F13" i="1"/>
  <c r="E14" i="1"/>
  <c r="F14" i="1"/>
  <c r="E15" i="1"/>
  <c r="F15" i="1"/>
  <c r="E16" i="1"/>
  <c r="F16" i="1"/>
  <c r="E17" i="1"/>
  <c r="F17" i="1"/>
  <c r="E18" i="1"/>
  <c r="F18" i="1"/>
  <c r="E19" i="1"/>
  <c r="F19" i="1"/>
  <c r="E20" i="1"/>
  <c r="F20" i="1"/>
  <c r="E21" i="1"/>
  <c r="F21" i="1"/>
  <c r="E22" i="1"/>
  <c r="F22" i="1"/>
  <c r="E23" i="1"/>
  <c r="F23" i="1"/>
  <c r="E24" i="1"/>
  <c r="F24" i="1"/>
  <c r="E25" i="1"/>
  <c r="F25" i="1"/>
  <c r="E26" i="1"/>
  <c r="F26" i="1"/>
  <c r="E27" i="1"/>
  <c r="F27" i="1"/>
  <c r="E28" i="1"/>
  <c r="F28" i="1"/>
  <c r="E29" i="1"/>
  <c r="F29" i="1"/>
  <c r="E30" i="1"/>
  <c r="F30" i="1"/>
  <c r="E31" i="1"/>
  <c r="F31" i="1"/>
  <c r="E32" i="1"/>
  <c r="F32" i="1"/>
  <c r="E33" i="1"/>
  <c r="F33" i="1"/>
  <c r="E34" i="1"/>
  <c r="F34" i="1"/>
  <c r="E35" i="1"/>
  <c r="F35" i="1"/>
  <c r="E36" i="1"/>
  <c r="F36" i="1"/>
  <c r="E37" i="1"/>
  <c r="F37" i="1"/>
  <c r="E38" i="1"/>
  <c r="F38" i="1"/>
  <c r="E39" i="1"/>
  <c r="F39" i="1"/>
  <c r="E40" i="1"/>
  <c r="F40" i="1"/>
  <c r="E41" i="1"/>
  <c r="F41" i="1"/>
  <c r="E42" i="1"/>
  <c r="F42" i="1"/>
  <c r="E43" i="1"/>
  <c r="F43" i="1"/>
  <c r="E44" i="1"/>
  <c r="F44" i="1"/>
  <c r="E45" i="1"/>
  <c r="F45" i="1"/>
  <c r="E46" i="1"/>
  <c r="F46" i="1"/>
  <c r="E47" i="1"/>
  <c r="F47" i="1"/>
  <c r="E48" i="1"/>
  <c r="F48" i="1"/>
  <c r="E49" i="1"/>
  <c r="F49" i="1"/>
  <c r="E50" i="1"/>
  <c r="F50" i="1"/>
  <c r="E51" i="1"/>
  <c r="F51" i="1"/>
  <c r="E52" i="1"/>
  <c r="F52" i="1"/>
  <c r="E53" i="1"/>
  <c r="F53" i="1"/>
  <c r="E54" i="1"/>
  <c r="F54" i="1"/>
  <c r="E55" i="1"/>
  <c r="F55" i="1"/>
  <c r="E56" i="1"/>
  <c r="F56" i="1"/>
  <c r="E57" i="1"/>
  <c r="F57" i="1"/>
  <c r="E58" i="1"/>
  <c r="F58" i="1"/>
  <c r="E59" i="1"/>
  <c r="F59" i="1"/>
  <c r="E60" i="1"/>
  <c r="F60" i="1"/>
  <c r="E61" i="1"/>
  <c r="F61" i="1"/>
  <c r="E62" i="1"/>
  <c r="F62" i="1"/>
  <c r="E63" i="1"/>
  <c r="F63" i="1"/>
  <c r="E64" i="1"/>
  <c r="F64" i="1"/>
  <c r="E65" i="1"/>
  <c r="F65" i="1"/>
  <c r="E66" i="1"/>
  <c r="F66" i="1"/>
  <c r="E67" i="1"/>
  <c r="F67" i="1"/>
  <c r="E68" i="1"/>
  <c r="F68" i="1"/>
  <c r="E69" i="1"/>
  <c r="F69" i="1"/>
  <c r="E70" i="1"/>
  <c r="F70" i="1"/>
  <c r="G62" i="1"/>
  <c r="K4" i="1"/>
  <c r="E71" i="1"/>
  <c r="F71" i="1"/>
  <c r="E72" i="1"/>
  <c r="F72" i="1"/>
  <c r="E73" i="1"/>
  <c r="F73" i="1"/>
  <c r="E74" i="1"/>
  <c r="F74" i="1"/>
  <c r="E75" i="1"/>
  <c r="F75" i="1"/>
  <c r="E76" i="1"/>
  <c r="F76" i="1"/>
  <c r="E77" i="1"/>
  <c r="F77" i="1"/>
  <c r="E78" i="1"/>
  <c r="F78" i="1"/>
  <c r="E79" i="1"/>
  <c r="F79" i="1"/>
  <c r="E80" i="1"/>
  <c r="F80" i="1"/>
  <c r="E81" i="1"/>
  <c r="F81" i="1"/>
  <c r="E82" i="1"/>
  <c r="F82" i="1"/>
  <c r="E83" i="1"/>
  <c r="F83" i="1"/>
  <c r="E84" i="1"/>
  <c r="F84" i="1"/>
  <c r="E85" i="1"/>
  <c r="F85" i="1"/>
  <c r="E86" i="1"/>
  <c r="F86" i="1"/>
  <c r="E87" i="1"/>
  <c r="F87" i="1"/>
  <c r="E88" i="1"/>
  <c r="F88" i="1"/>
  <c r="E89" i="1"/>
  <c r="F89" i="1"/>
  <c r="E90" i="1"/>
  <c r="F90" i="1"/>
  <c r="E91" i="1"/>
  <c r="F91" i="1"/>
  <c r="E92" i="1"/>
  <c r="F92" i="1"/>
  <c r="E93" i="1"/>
  <c r="F93" i="1"/>
  <c r="E94" i="1"/>
  <c r="F94" i="1"/>
  <c r="E95" i="1"/>
  <c r="F95" i="1"/>
  <c r="E96" i="1"/>
  <c r="F96" i="1"/>
  <c r="E97" i="1"/>
  <c r="F97" i="1"/>
  <c r="E98" i="1"/>
  <c r="F98" i="1"/>
  <c r="E99" i="1"/>
  <c r="F99" i="1"/>
  <c r="E100" i="1"/>
  <c r="F100" i="1"/>
  <c r="E101" i="1"/>
  <c r="F101" i="1"/>
  <c r="E102" i="1"/>
  <c r="F102" i="1"/>
  <c r="E103" i="1"/>
  <c r="F103" i="1"/>
  <c r="E104" i="1"/>
  <c r="F104" i="1"/>
  <c r="E105" i="1"/>
  <c r="F105" i="1"/>
  <c r="E106" i="1"/>
  <c r="F106" i="1"/>
  <c r="E107" i="1"/>
  <c r="F107" i="1"/>
  <c r="E108" i="1"/>
  <c r="F108" i="1"/>
  <c r="E109" i="1"/>
  <c r="F109" i="1"/>
  <c r="E110" i="1"/>
  <c r="F110" i="1"/>
  <c r="E111" i="1"/>
  <c r="F111" i="1"/>
  <c r="E112" i="1"/>
  <c r="F112" i="1"/>
  <c r="E113" i="1"/>
  <c r="F113" i="1"/>
  <c r="E114" i="1"/>
  <c r="F114" i="1"/>
  <c r="E115" i="1"/>
  <c r="F115" i="1"/>
  <c r="E116" i="1"/>
  <c r="F116" i="1"/>
  <c r="E117" i="1"/>
  <c r="F117" i="1"/>
  <c r="E118" i="1"/>
  <c r="F118" i="1"/>
  <c r="E119" i="1"/>
  <c r="F119" i="1"/>
  <c r="E120" i="1"/>
  <c r="F120" i="1"/>
  <c r="E121" i="1"/>
  <c r="F121" i="1"/>
  <c r="E122" i="1"/>
  <c r="F122" i="1"/>
  <c r="E123" i="1"/>
  <c r="F123" i="1"/>
  <c r="E124" i="1"/>
  <c r="F124" i="1"/>
  <c r="E125" i="1"/>
  <c r="F125" i="1"/>
  <c r="E126" i="1"/>
  <c r="F126" i="1"/>
  <c r="E127" i="1"/>
  <c r="F127" i="1"/>
  <c r="E128" i="1"/>
  <c r="F128" i="1"/>
  <c r="E129" i="1"/>
  <c r="F129" i="1"/>
  <c r="E130" i="1"/>
  <c r="F130" i="1"/>
  <c r="E131" i="1"/>
  <c r="F131" i="1"/>
  <c r="E132" i="1"/>
  <c r="F132" i="1"/>
  <c r="E133" i="1"/>
  <c r="F133" i="1"/>
  <c r="E134" i="1"/>
  <c r="F134" i="1"/>
  <c r="E135" i="1"/>
  <c r="F135" i="1"/>
  <c r="E136" i="1"/>
  <c r="F136" i="1"/>
  <c r="E137" i="1"/>
  <c r="F137" i="1"/>
  <c r="E138" i="1"/>
  <c r="F138" i="1"/>
  <c r="G132" i="1"/>
  <c r="M5" i="1"/>
  <c r="E139" i="1"/>
  <c r="F139" i="1"/>
  <c r="E140" i="1"/>
  <c r="F140" i="1"/>
  <c r="E141" i="1"/>
  <c r="F141" i="1"/>
  <c r="E142" i="1"/>
  <c r="F142" i="1"/>
  <c r="E143" i="1"/>
  <c r="F143" i="1"/>
  <c r="E144" i="1"/>
  <c r="F144" i="1"/>
  <c r="E145" i="1"/>
  <c r="F145" i="1"/>
  <c r="E146" i="1"/>
  <c r="F146" i="1"/>
  <c r="E147" i="1"/>
  <c r="F147" i="1"/>
  <c r="E148" i="1"/>
  <c r="F148" i="1"/>
  <c r="E149" i="1"/>
  <c r="F149" i="1"/>
  <c r="E150" i="1"/>
  <c r="F150" i="1"/>
  <c r="E151" i="1"/>
  <c r="F151" i="1"/>
  <c r="E152" i="1"/>
  <c r="F152" i="1"/>
  <c r="E153" i="1"/>
  <c r="F153" i="1"/>
  <c r="E154" i="1"/>
  <c r="F154" i="1"/>
  <c r="E155" i="1"/>
  <c r="F155" i="1"/>
  <c r="E156" i="1"/>
  <c r="F156" i="1"/>
  <c r="E157" i="1"/>
  <c r="F157" i="1"/>
  <c r="E158" i="1"/>
  <c r="F158" i="1"/>
  <c r="E159" i="1"/>
  <c r="F159" i="1"/>
  <c r="E160" i="1"/>
  <c r="F160" i="1"/>
  <c r="E161" i="1"/>
  <c r="F161" i="1"/>
  <c r="E162" i="1"/>
  <c r="F162" i="1"/>
  <c r="G162" i="1"/>
  <c r="K6" i="1"/>
  <c r="E163" i="1"/>
  <c r="F163" i="1"/>
  <c r="E164" i="1"/>
  <c r="F164" i="1"/>
  <c r="E165" i="1"/>
  <c r="F165" i="1"/>
  <c r="E166" i="1"/>
  <c r="F166" i="1"/>
  <c r="E167" i="1"/>
  <c r="F167" i="1"/>
  <c r="E168" i="1"/>
  <c r="F168" i="1"/>
  <c r="E169" i="1"/>
  <c r="F169" i="1"/>
  <c r="E170" i="1"/>
  <c r="F170" i="1"/>
  <c r="E171" i="1"/>
  <c r="F171" i="1"/>
  <c r="E172" i="1"/>
  <c r="F172" i="1"/>
  <c r="E173" i="1"/>
  <c r="F173" i="1"/>
  <c r="E174" i="1"/>
  <c r="F174" i="1"/>
  <c r="E175" i="1"/>
  <c r="F175" i="1"/>
  <c r="E176" i="1"/>
  <c r="F176" i="1"/>
  <c r="E177" i="1"/>
  <c r="F177" i="1"/>
  <c r="E178" i="1"/>
  <c r="F178" i="1"/>
  <c r="E179" i="1"/>
  <c r="F179" i="1"/>
  <c r="E180" i="1"/>
  <c r="F180" i="1"/>
  <c r="E181" i="1"/>
  <c r="F181" i="1"/>
  <c r="E182" i="1"/>
  <c r="F182" i="1"/>
  <c r="E183" i="1"/>
  <c r="F183" i="1"/>
  <c r="E184" i="1"/>
  <c r="F184" i="1"/>
  <c r="E185" i="1"/>
  <c r="F185" i="1"/>
  <c r="E186" i="1"/>
  <c r="F186" i="1"/>
  <c r="E187" i="1"/>
  <c r="F187" i="1"/>
  <c r="G182" i="1"/>
  <c r="M6" i="1"/>
  <c r="E188" i="1"/>
  <c r="F188" i="1"/>
  <c r="E189" i="1"/>
  <c r="F189" i="1"/>
  <c r="E190" i="1"/>
  <c r="F190" i="1"/>
  <c r="E191" i="1"/>
  <c r="F191" i="1"/>
  <c r="E192" i="1"/>
  <c r="F192" i="1"/>
  <c r="E193" i="1"/>
  <c r="F193" i="1"/>
  <c r="E194" i="1"/>
  <c r="F194" i="1"/>
  <c r="E195" i="1"/>
  <c r="F195" i="1"/>
  <c r="E196" i="1"/>
  <c r="F196" i="1"/>
  <c r="E197" i="1"/>
  <c r="F197" i="1"/>
  <c r="E198" i="1"/>
  <c r="F198" i="1"/>
  <c r="E199" i="1"/>
  <c r="F199" i="1"/>
  <c r="E200" i="1"/>
  <c r="F200" i="1"/>
  <c r="E201" i="1"/>
  <c r="F201" i="1"/>
  <c r="E202" i="1"/>
  <c r="F202" i="1"/>
  <c r="E203" i="1"/>
  <c r="F203" i="1"/>
  <c r="E204" i="1"/>
  <c r="F204" i="1"/>
  <c r="E205" i="1"/>
  <c r="F205" i="1"/>
  <c r="E206" i="1"/>
  <c r="F206" i="1"/>
  <c r="E207" i="1"/>
  <c r="F207" i="1"/>
  <c r="E208" i="1"/>
  <c r="F208" i="1"/>
  <c r="E209" i="1"/>
  <c r="F209" i="1"/>
  <c r="E210" i="1"/>
  <c r="F210" i="1"/>
  <c r="E211" i="1"/>
  <c r="F211" i="1"/>
  <c r="E212" i="1"/>
  <c r="F212" i="1"/>
  <c r="E213" i="1"/>
  <c r="F213" i="1"/>
  <c r="E214" i="1"/>
  <c r="F214" i="1"/>
  <c r="E215" i="1"/>
  <c r="F215" i="1"/>
  <c r="E216" i="1"/>
  <c r="F216" i="1"/>
  <c r="E217" i="1"/>
  <c r="F217" i="1"/>
  <c r="E218" i="1"/>
  <c r="F218" i="1"/>
  <c r="E219" i="1"/>
  <c r="F219" i="1"/>
  <c r="E220" i="1"/>
  <c r="F220" i="1"/>
  <c r="E221" i="1"/>
  <c r="F221" i="1"/>
  <c r="E222" i="1"/>
  <c r="F222" i="1"/>
  <c r="E223" i="1"/>
  <c r="F223" i="1"/>
  <c r="E224" i="1"/>
  <c r="F224" i="1"/>
  <c r="E225" i="1"/>
  <c r="F225" i="1"/>
  <c r="E226" i="1"/>
  <c r="F226" i="1"/>
  <c r="E227" i="1"/>
  <c r="F227" i="1"/>
  <c r="E228" i="1"/>
  <c r="F228" i="1"/>
  <c r="E229" i="1"/>
  <c r="F229" i="1"/>
  <c r="E230" i="1"/>
  <c r="F230" i="1"/>
  <c r="E231" i="1"/>
  <c r="F231" i="1"/>
  <c r="E232" i="1"/>
  <c r="F232" i="1"/>
  <c r="E233" i="1"/>
  <c r="F233" i="1"/>
  <c r="E234" i="1"/>
  <c r="F234" i="1"/>
  <c r="E235" i="1"/>
  <c r="F235" i="1"/>
  <c r="E236" i="1"/>
  <c r="F236" i="1"/>
  <c r="E237" i="1"/>
  <c r="F237" i="1"/>
  <c r="E238" i="1"/>
  <c r="F238" i="1"/>
  <c r="E239" i="1"/>
  <c r="F239" i="1"/>
  <c r="E240" i="1"/>
  <c r="F240" i="1"/>
  <c r="E241" i="1"/>
  <c r="F241" i="1"/>
  <c r="E242" i="1"/>
  <c r="F242" i="1"/>
  <c r="E243" i="1"/>
  <c r="F243" i="1"/>
  <c r="E244" i="1"/>
  <c r="F244" i="1"/>
  <c r="E245" i="1"/>
  <c r="F245" i="1"/>
  <c r="E246" i="1"/>
  <c r="F246" i="1"/>
  <c r="E247" i="1"/>
  <c r="F247" i="1"/>
  <c r="E248" i="1"/>
  <c r="F248" i="1"/>
  <c r="E249" i="1"/>
  <c r="F249" i="1"/>
  <c r="E250" i="1"/>
  <c r="F250" i="1"/>
  <c r="E251" i="1"/>
  <c r="F251" i="1"/>
  <c r="E252" i="1"/>
  <c r="F252" i="1"/>
  <c r="E253" i="1"/>
  <c r="F253" i="1"/>
  <c r="E254" i="1"/>
  <c r="F254" i="1"/>
  <c r="E255" i="1"/>
  <c r="F255" i="1"/>
  <c r="E256" i="1"/>
  <c r="F256" i="1"/>
  <c r="E257" i="1"/>
  <c r="F257" i="1"/>
  <c r="E258" i="1"/>
  <c r="F258" i="1"/>
  <c r="E259" i="1"/>
  <c r="F259" i="1"/>
  <c r="E260" i="1"/>
  <c r="F260" i="1"/>
  <c r="E261" i="1"/>
  <c r="F261" i="1"/>
  <c r="E262" i="1"/>
  <c r="F262" i="1"/>
  <c r="E263" i="1"/>
  <c r="F263" i="1"/>
  <c r="E264" i="1"/>
  <c r="F264" i="1"/>
  <c r="E265" i="1"/>
  <c r="F265" i="1"/>
  <c r="E266" i="1"/>
  <c r="F266" i="1"/>
  <c r="E267" i="1"/>
  <c r="F267" i="1"/>
  <c r="E268" i="1"/>
  <c r="F268" i="1"/>
  <c r="E269" i="1"/>
  <c r="F269" i="1"/>
  <c r="E270" i="1"/>
  <c r="F270" i="1"/>
  <c r="E271" i="1"/>
  <c r="F271" i="1"/>
  <c r="E272" i="1"/>
  <c r="F272" i="1"/>
  <c r="E273" i="1"/>
  <c r="F273" i="1"/>
  <c r="E274" i="1"/>
  <c r="F274" i="1"/>
  <c r="E275" i="1"/>
  <c r="F275" i="1"/>
  <c r="E276" i="1"/>
  <c r="F276" i="1"/>
  <c r="E277" i="1"/>
  <c r="F277" i="1"/>
  <c r="E278" i="1"/>
  <c r="F278" i="1"/>
  <c r="E279" i="1"/>
  <c r="F279" i="1"/>
  <c r="E280" i="1"/>
  <c r="F280" i="1"/>
  <c r="E281" i="1"/>
  <c r="F281" i="1"/>
  <c r="E282" i="1"/>
  <c r="F282" i="1"/>
  <c r="E283" i="1"/>
  <c r="F283" i="1"/>
  <c r="E284" i="1"/>
  <c r="F284" i="1"/>
  <c r="E285" i="1"/>
  <c r="F285" i="1"/>
  <c r="E286" i="1"/>
  <c r="F286" i="1"/>
  <c r="E287" i="1"/>
  <c r="F287" i="1"/>
  <c r="E288" i="1"/>
  <c r="F288" i="1"/>
  <c r="E289" i="1"/>
  <c r="F289" i="1"/>
  <c r="E290" i="1"/>
  <c r="F290" i="1"/>
  <c r="E291" i="1"/>
  <c r="F291" i="1"/>
  <c r="G282" i="1"/>
  <c r="M8" i="1"/>
  <c r="E292" i="1"/>
  <c r="F292" i="1"/>
  <c r="E293" i="1"/>
  <c r="F293" i="1"/>
  <c r="E294" i="1"/>
  <c r="F294" i="1"/>
  <c r="E295" i="1"/>
  <c r="F295" i="1"/>
  <c r="E296" i="1"/>
  <c r="F296" i="1"/>
  <c r="E297" i="1"/>
  <c r="F297" i="1"/>
  <c r="E298" i="1"/>
  <c r="F298" i="1"/>
  <c r="E299" i="1"/>
  <c r="F299" i="1"/>
  <c r="E300" i="1"/>
  <c r="F300" i="1"/>
  <c r="E301" i="1"/>
  <c r="F301" i="1"/>
  <c r="E302" i="1"/>
  <c r="F302" i="1"/>
  <c r="E303" i="1"/>
  <c r="F303" i="1"/>
  <c r="E304" i="1"/>
  <c r="F304" i="1"/>
  <c r="E305" i="1"/>
  <c r="F305" i="1"/>
  <c r="E306" i="1"/>
  <c r="F306" i="1"/>
  <c r="E307" i="1"/>
  <c r="F307" i="1"/>
  <c r="E308" i="1"/>
  <c r="F308" i="1"/>
  <c r="E309" i="1"/>
  <c r="F309" i="1"/>
  <c r="E310" i="1"/>
  <c r="F310" i="1"/>
  <c r="E311" i="1"/>
  <c r="F311" i="1"/>
  <c r="E312" i="1"/>
  <c r="F312" i="1"/>
  <c r="E313" i="1"/>
  <c r="F313" i="1"/>
  <c r="E314" i="1"/>
  <c r="F314" i="1"/>
  <c r="E315" i="1"/>
  <c r="F315" i="1"/>
  <c r="E316" i="1"/>
  <c r="F316" i="1"/>
  <c r="E317" i="1"/>
  <c r="F317" i="1"/>
  <c r="E318" i="1"/>
  <c r="F318" i="1"/>
  <c r="E319" i="1"/>
  <c r="F319" i="1"/>
  <c r="E320" i="1"/>
  <c r="F320" i="1"/>
  <c r="E321" i="1"/>
  <c r="F321" i="1"/>
  <c r="E322" i="1"/>
  <c r="F322" i="1"/>
  <c r="E323" i="1"/>
  <c r="F323" i="1"/>
  <c r="E324" i="1"/>
  <c r="F324" i="1"/>
  <c r="E325" i="1"/>
  <c r="F325" i="1"/>
  <c r="E326" i="1"/>
  <c r="F326" i="1"/>
  <c r="E327" i="1"/>
  <c r="F327" i="1"/>
  <c r="E328" i="1"/>
  <c r="F328" i="1"/>
  <c r="E329" i="1"/>
  <c r="F329" i="1"/>
  <c r="E330" i="1"/>
  <c r="F330" i="1"/>
  <c r="E331" i="1"/>
  <c r="F331" i="1"/>
  <c r="E332" i="1"/>
  <c r="F332" i="1"/>
  <c r="E333" i="1"/>
  <c r="F333" i="1"/>
  <c r="E334" i="1"/>
  <c r="F334" i="1"/>
  <c r="G332" i="1"/>
  <c r="M9" i="1"/>
  <c r="E335" i="1"/>
  <c r="F335" i="1"/>
  <c r="E336" i="1"/>
  <c r="F336" i="1"/>
  <c r="E337" i="1"/>
  <c r="F337" i="1"/>
  <c r="E338" i="1"/>
  <c r="F338" i="1"/>
  <c r="E339" i="1"/>
  <c r="F339" i="1"/>
  <c r="E340" i="1"/>
  <c r="F340" i="1"/>
  <c r="E341" i="1"/>
  <c r="F341" i="1"/>
  <c r="E342" i="1"/>
  <c r="F342" i="1"/>
  <c r="E343" i="1"/>
  <c r="F343" i="1"/>
  <c r="E344" i="1"/>
  <c r="F344" i="1"/>
  <c r="E345" i="1"/>
  <c r="F345" i="1"/>
  <c r="E346" i="1"/>
  <c r="F346" i="1"/>
  <c r="E347" i="1"/>
  <c r="F347" i="1"/>
  <c r="E348" i="1"/>
  <c r="F348" i="1"/>
  <c r="E349" i="1"/>
  <c r="F349" i="1"/>
  <c r="E350" i="1"/>
  <c r="F350" i="1"/>
  <c r="E351" i="1"/>
  <c r="F351" i="1"/>
  <c r="E352" i="1"/>
  <c r="F352" i="1"/>
  <c r="G352" i="1"/>
  <c r="J10" i="1"/>
  <c r="E353" i="1"/>
  <c r="F353" i="1"/>
  <c r="E354" i="1"/>
  <c r="F354" i="1"/>
  <c r="E355" i="1"/>
  <c r="F355" i="1"/>
  <c r="E356" i="1"/>
  <c r="F356" i="1"/>
  <c r="E357" i="1"/>
  <c r="F357" i="1"/>
  <c r="E358" i="1"/>
  <c r="F358" i="1"/>
  <c r="E359" i="1"/>
  <c r="F359" i="1"/>
  <c r="E360" i="1"/>
  <c r="F360" i="1"/>
  <c r="E361" i="1"/>
  <c r="F361" i="1"/>
  <c r="E362" i="1"/>
  <c r="F362" i="1"/>
  <c r="E363" i="1"/>
  <c r="F363" i="1"/>
  <c r="E364" i="1"/>
  <c r="F364" i="1"/>
  <c r="E365" i="1"/>
  <c r="F365" i="1"/>
  <c r="E366" i="1"/>
  <c r="F366" i="1"/>
  <c r="E367" i="1"/>
  <c r="F367" i="1"/>
  <c r="E368" i="1"/>
  <c r="F368" i="1"/>
  <c r="E369" i="1"/>
  <c r="F369" i="1"/>
  <c r="E370" i="1"/>
  <c r="F370" i="1"/>
  <c r="E371" i="1"/>
  <c r="F371" i="1"/>
  <c r="E372" i="1"/>
  <c r="F372" i="1"/>
  <c r="E373" i="1"/>
  <c r="F373" i="1"/>
  <c r="E374" i="1"/>
  <c r="F374" i="1"/>
  <c r="E375" i="1"/>
  <c r="F375" i="1"/>
  <c r="E376" i="1"/>
  <c r="F376" i="1"/>
  <c r="E377" i="1"/>
  <c r="F377" i="1"/>
  <c r="E378" i="1"/>
  <c r="F378" i="1"/>
  <c r="E379" i="1"/>
  <c r="F379" i="1"/>
  <c r="E380" i="1"/>
  <c r="F380" i="1"/>
  <c r="E381" i="1"/>
  <c r="F381" i="1"/>
  <c r="E382" i="1"/>
  <c r="F382" i="1"/>
  <c r="E383" i="1"/>
  <c r="F383" i="1"/>
  <c r="E384" i="1"/>
  <c r="F384" i="1"/>
  <c r="E385" i="1"/>
  <c r="F385" i="1"/>
  <c r="E386" i="1"/>
  <c r="F386" i="1"/>
  <c r="E387" i="1"/>
  <c r="F387" i="1"/>
  <c r="E388" i="1"/>
  <c r="F388" i="1"/>
  <c r="E389" i="1"/>
  <c r="F389" i="1"/>
  <c r="E390" i="1"/>
  <c r="F390" i="1"/>
  <c r="E391" i="1"/>
  <c r="F391" i="1"/>
  <c r="E392" i="1"/>
  <c r="F392" i="1"/>
  <c r="E393" i="1"/>
  <c r="F393" i="1"/>
  <c r="E394" i="1"/>
  <c r="F394" i="1"/>
  <c r="E395" i="1"/>
  <c r="F395" i="1"/>
  <c r="E396" i="1"/>
  <c r="F396" i="1"/>
  <c r="E397" i="1"/>
  <c r="F397" i="1"/>
  <c r="E398" i="1"/>
  <c r="F398" i="1"/>
  <c r="E399" i="1"/>
  <c r="F399" i="1"/>
  <c r="E400" i="1"/>
  <c r="F400" i="1"/>
  <c r="E401" i="1"/>
  <c r="F401" i="1"/>
  <c r="E402" i="1"/>
  <c r="F402" i="1"/>
  <c r="E403" i="1"/>
  <c r="F403" i="1"/>
  <c r="E404" i="1"/>
  <c r="F404" i="1"/>
  <c r="E405" i="1"/>
  <c r="F405" i="1"/>
  <c r="E406" i="1"/>
  <c r="F406" i="1"/>
  <c r="E407" i="1"/>
  <c r="F407" i="1"/>
  <c r="E408" i="1"/>
  <c r="F408" i="1"/>
  <c r="E409" i="1"/>
  <c r="F409" i="1"/>
  <c r="E410" i="1"/>
  <c r="F410" i="1"/>
  <c r="E411" i="1"/>
  <c r="F411" i="1"/>
  <c r="E412" i="1"/>
  <c r="F412" i="1"/>
  <c r="E413" i="1"/>
  <c r="F413" i="1"/>
  <c r="E414" i="1"/>
  <c r="F414" i="1"/>
  <c r="E415" i="1"/>
  <c r="F415" i="1"/>
  <c r="E416" i="1"/>
  <c r="F416" i="1"/>
  <c r="E417" i="1"/>
  <c r="F417" i="1"/>
  <c r="E418" i="1"/>
  <c r="F418" i="1"/>
  <c r="E419" i="1"/>
  <c r="F419" i="1"/>
  <c r="E420" i="1"/>
  <c r="F420" i="1"/>
  <c r="E421" i="1"/>
  <c r="F421" i="1"/>
  <c r="E422" i="1"/>
  <c r="F422" i="1"/>
  <c r="E423" i="1"/>
  <c r="F423" i="1"/>
  <c r="E424" i="1"/>
  <c r="F424" i="1"/>
  <c r="E425" i="1"/>
  <c r="F425" i="1"/>
  <c r="E426" i="1"/>
  <c r="F426" i="1"/>
  <c r="E427" i="1"/>
  <c r="F427" i="1"/>
  <c r="E428" i="1"/>
  <c r="F428" i="1"/>
  <c r="E429" i="1"/>
  <c r="F429" i="1"/>
  <c r="E430" i="1"/>
  <c r="F430" i="1"/>
  <c r="E431" i="1"/>
  <c r="F431" i="1"/>
  <c r="E432" i="1"/>
  <c r="F432" i="1"/>
  <c r="G432" i="1"/>
  <c r="M11" i="1"/>
  <c r="E433" i="1"/>
  <c r="F433" i="1"/>
  <c r="E434" i="1"/>
  <c r="F434" i="1"/>
  <c r="E435" i="1"/>
  <c r="F435" i="1"/>
  <c r="E436" i="1"/>
  <c r="F436" i="1"/>
  <c r="E437" i="1"/>
  <c r="F437" i="1"/>
  <c r="E438" i="1"/>
  <c r="F438" i="1"/>
  <c r="E439" i="1"/>
  <c r="F439" i="1"/>
  <c r="E440" i="1"/>
  <c r="F440" i="1"/>
  <c r="E441" i="1"/>
  <c r="F441" i="1"/>
  <c r="E442" i="1"/>
  <c r="F442" i="1"/>
  <c r="E443" i="1"/>
  <c r="F443" i="1"/>
  <c r="G442" i="1"/>
  <c r="N11" i="1"/>
  <c r="E444" i="1"/>
  <c r="F444" i="1"/>
  <c r="E445" i="1"/>
  <c r="F445" i="1"/>
  <c r="E446" i="1"/>
  <c r="F446" i="1"/>
  <c r="E447" i="1"/>
  <c r="F447" i="1"/>
  <c r="E448" i="1"/>
  <c r="F448" i="1"/>
  <c r="E449" i="1"/>
  <c r="F449" i="1"/>
  <c r="E450" i="1"/>
  <c r="F450" i="1"/>
  <c r="E451" i="1"/>
  <c r="F451" i="1"/>
  <c r="E452" i="1"/>
  <c r="F452" i="1"/>
  <c r="E453" i="1"/>
  <c r="F453" i="1"/>
  <c r="E454" i="1"/>
  <c r="F454" i="1"/>
  <c r="E455" i="1"/>
  <c r="F455" i="1"/>
  <c r="E456" i="1"/>
  <c r="F456" i="1"/>
  <c r="E457" i="1"/>
  <c r="F457" i="1"/>
  <c r="E458" i="1"/>
  <c r="F458" i="1"/>
  <c r="E459" i="1"/>
  <c r="F459" i="1"/>
  <c r="E460" i="1"/>
  <c r="F460" i="1"/>
  <c r="E461" i="1"/>
  <c r="F461" i="1"/>
  <c r="E462" i="1"/>
  <c r="F462" i="1"/>
  <c r="E463" i="1"/>
  <c r="F463" i="1"/>
  <c r="E464" i="1"/>
  <c r="F464" i="1"/>
  <c r="E465" i="1"/>
  <c r="F465" i="1"/>
  <c r="E466" i="1"/>
  <c r="F466" i="1"/>
  <c r="E467" i="1"/>
  <c r="F467" i="1"/>
  <c r="E468" i="1"/>
  <c r="F468" i="1"/>
  <c r="E469" i="1"/>
  <c r="F469" i="1"/>
  <c r="E470" i="1"/>
  <c r="F470" i="1"/>
  <c r="E471" i="1"/>
  <c r="F471" i="1"/>
  <c r="E472" i="1"/>
  <c r="F472" i="1"/>
  <c r="E473" i="1"/>
  <c r="F473" i="1"/>
  <c r="E474" i="1"/>
  <c r="F474" i="1"/>
  <c r="E475" i="1"/>
  <c r="F475" i="1"/>
  <c r="E476" i="1"/>
  <c r="F476" i="1"/>
  <c r="E477" i="1"/>
  <c r="F477" i="1"/>
  <c r="E478" i="1"/>
  <c r="F478" i="1"/>
  <c r="E479" i="1"/>
  <c r="F479" i="1"/>
  <c r="E480" i="1"/>
  <c r="F480" i="1"/>
  <c r="E481" i="1"/>
  <c r="F481" i="1"/>
  <c r="E482" i="1"/>
  <c r="F482" i="1"/>
  <c r="E483" i="1"/>
  <c r="F483" i="1"/>
  <c r="E484" i="1"/>
  <c r="F484" i="1"/>
  <c r="E485" i="1"/>
  <c r="F485" i="1"/>
  <c r="E486" i="1"/>
  <c r="F486" i="1"/>
  <c r="E487" i="1"/>
  <c r="F487" i="1"/>
  <c r="E488" i="1"/>
  <c r="F488" i="1"/>
  <c r="E489" i="1"/>
  <c r="F489" i="1"/>
  <c r="E490" i="1"/>
  <c r="F490" i="1"/>
  <c r="E491" i="1"/>
  <c r="F491" i="1"/>
  <c r="E492" i="1"/>
  <c r="F492" i="1"/>
  <c r="E493" i="1"/>
  <c r="F493" i="1"/>
  <c r="E494" i="1"/>
  <c r="F494" i="1"/>
  <c r="E495" i="1"/>
  <c r="F495" i="1"/>
  <c r="E496" i="1"/>
  <c r="F496" i="1"/>
  <c r="E497" i="1"/>
  <c r="F497" i="1"/>
  <c r="E498" i="1"/>
  <c r="F498" i="1"/>
  <c r="E499" i="1"/>
  <c r="F499" i="1"/>
  <c r="E500" i="1"/>
  <c r="F500" i="1"/>
  <c r="E501" i="1"/>
  <c r="F501" i="1"/>
  <c r="E502" i="1"/>
  <c r="F502" i="1"/>
  <c r="E503" i="1"/>
  <c r="F503" i="1"/>
  <c r="E504" i="1"/>
  <c r="F504" i="1"/>
  <c r="E505" i="1"/>
  <c r="F505" i="1"/>
  <c r="E506" i="1"/>
  <c r="F506" i="1"/>
  <c r="E507" i="1"/>
  <c r="F507" i="1"/>
  <c r="E508" i="1"/>
  <c r="F508" i="1"/>
  <c r="E509" i="1"/>
  <c r="F509" i="1"/>
  <c r="E510" i="1"/>
  <c r="F510" i="1"/>
  <c r="E511" i="1"/>
  <c r="F511" i="1"/>
  <c r="E512" i="1"/>
  <c r="F512" i="1"/>
  <c r="E513" i="1"/>
  <c r="F513" i="1"/>
  <c r="E514" i="1"/>
  <c r="F514" i="1"/>
  <c r="E515" i="1"/>
  <c r="F515" i="1"/>
  <c r="E516" i="1"/>
  <c r="F516" i="1"/>
  <c r="E517" i="1"/>
  <c r="F517" i="1"/>
  <c r="E518" i="1"/>
  <c r="F518" i="1"/>
  <c r="E519" i="1"/>
  <c r="F519" i="1"/>
  <c r="E520" i="1"/>
  <c r="F520" i="1"/>
  <c r="E521" i="1"/>
  <c r="F521" i="1"/>
  <c r="E522" i="1"/>
  <c r="F522" i="1"/>
  <c r="E523" i="1"/>
  <c r="F523" i="1"/>
  <c r="E524" i="1"/>
  <c r="F524" i="1"/>
  <c r="G522" i="1"/>
  <c r="L13" i="1"/>
  <c r="E525" i="1"/>
  <c r="F525" i="1"/>
  <c r="E526" i="1"/>
  <c r="F526" i="1"/>
  <c r="E527" i="1"/>
  <c r="F527" i="1"/>
  <c r="E528" i="1"/>
  <c r="F528" i="1"/>
  <c r="E529" i="1"/>
  <c r="F529" i="1"/>
  <c r="E530" i="1"/>
  <c r="F530" i="1"/>
  <c r="E531" i="1"/>
  <c r="F531" i="1"/>
  <c r="E532" i="1"/>
  <c r="F532" i="1"/>
  <c r="G532" i="1"/>
  <c r="M13" i="1"/>
  <c r="E533" i="1"/>
  <c r="F533" i="1"/>
  <c r="E534" i="1"/>
  <c r="F534" i="1"/>
  <c r="E535" i="1"/>
  <c r="F535" i="1"/>
  <c r="E536" i="1"/>
  <c r="F536" i="1"/>
  <c r="E537" i="1"/>
  <c r="F537" i="1"/>
  <c r="E538" i="1"/>
  <c r="F538" i="1"/>
  <c r="E539" i="1"/>
  <c r="F539" i="1"/>
  <c r="E540" i="1"/>
  <c r="F540" i="1"/>
  <c r="E541" i="1"/>
  <c r="F541" i="1"/>
  <c r="E542" i="1"/>
  <c r="F542" i="1"/>
  <c r="E543" i="1"/>
  <c r="F543" i="1"/>
  <c r="E544" i="1"/>
  <c r="F544" i="1"/>
  <c r="E545" i="1"/>
  <c r="F545" i="1"/>
  <c r="E546" i="1"/>
  <c r="F546" i="1"/>
  <c r="E547" i="1"/>
  <c r="F547" i="1"/>
  <c r="E548" i="1"/>
  <c r="F548" i="1"/>
  <c r="E549" i="1"/>
  <c r="F549" i="1"/>
  <c r="E550" i="1"/>
  <c r="F550" i="1"/>
  <c r="E551" i="1"/>
  <c r="F551" i="1"/>
  <c r="E552" i="1"/>
  <c r="F552" i="1"/>
  <c r="E553" i="1"/>
  <c r="F553" i="1"/>
  <c r="G552" i="1"/>
  <c r="J14" i="1"/>
  <c r="E554" i="1"/>
  <c r="F554" i="1"/>
  <c r="E555" i="1"/>
  <c r="F555" i="1"/>
  <c r="E556" i="1"/>
  <c r="F556" i="1"/>
  <c r="E557" i="1"/>
  <c r="F557" i="1"/>
  <c r="E558" i="1"/>
  <c r="F558" i="1"/>
  <c r="E559" i="1"/>
  <c r="F559" i="1"/>
  <c r="E560" i="1"/>
  <c r="F560" i="1"/>
  <c r="E561" i="1"/>
  <c r="F561" i="1"/>
  <c r="E562" i="1"/>
  <c r="F562" i="1"/>
  <c r="E563" i="1"/>
  <c r="F563" i="1"/>
  <c r="E564" i="1"/>
  <c r="F564" i="1"/>
  <c r="E565" i="1"/>
  <c r="F565" i="1"/>
  <c r="E566" i="1"/>
  <c r="F566" i="1"/>
  <c r="E567" i="1"/>
  <c r="F567" i="1"/>
  <c r="E568" i="1"/>
  <c r="F568" i="1"/>
  <c r="E569" i="1"/>
  <c r="F569" i="1"/>
  <c r="E570" i="1"/>
  <c r="F570" i="1"/>
  <c r="E571" i="1"/>
  <c r="F571" i="1"/>
  <c r="E572" i="1"/>
  <c r="F572" i="1"/>
  <c r="E573" i="1"/>
  <c r="F573" i="1"/>
  <c r="E574" i="1"/>
  <c r="F574" i="1"/>
  <c r="E575" i="1"/>
  <c r="F575" i="1"/>
  <c r="E576" i="1"/>
  <c r="F576" i="1"/>
  <c r="E577" i="1"/>
  <c r="F577" i="1"/>
  <c r="E578" i="1"/>
  <c r="F578" i="1"/>
  <c r="E579" i="1"/>
  <c r="F579" i="1"/>
  <c r="E580" i="1"/>
  <c r="F580" i="1"/>
  <c r="E581" i="1"/>
  <c r="F581" i="1"/>
  <c r="E582" i="1"/>
  <c r="F582" i="1"/>
  <c r="E583" i="1"/>
  <c r="F583" i="1"/>
  <c r="E584" i="1"/>
  <c r="F584" i="1"/>
  <c r="E585" i="1"/>
  <c r="F585" i="1"/>
  <c r="E586" i="1"/>
  <c r="F586" i="1"/>
  <c r="E587" i="1"/>
  <c r="F587" i="1"/>
  <c r="E588" i="1"/>
  <c r="F588" i="1"/>
  <c r="E589" i="1"/>
  <c r="F589" i="1"/>
  <c r="E590" i="1"/>
  <c r="F590" i="1"/>
  <c r="E591" i="1"/>
  <c r="F591" i="1"/>
  <c r="E592" i="1"/>
  <c r="F592" i="1"/>
  <c r="E593" i="1"/>
  <c r="F593" i="1"/>
  <c r="E594" i="1"/>
  <c r="F594" i="1"/>
  <c r="E595" i="1"/>
  <c r="F595" i="1"/>
  <c r="E596" i="1"/>
  <c r="F596" i="1"/>
  <c r="E597" i="1"/>
  <c r="F597" i="1"/>
  <c r="E598" i="1"/>
  <c r="F598" i="1"/>
  <c r="E599" i="1"/>
  <c r="F599" i="1"/>
  <c r="E600" i="1"/>
  <c r="F600" i="1"/>
  <c r="E601" i="1"/>
  <c r="F601" i="1"/>
  <c r="E602" i="1"/>
  <c r="F602" i="1"/>
  <c r="E603" i="1"/>
  <c r="F603" i="1"/>
  <c r="E604" i="1"/>
  <c r="F604" i="1"/>
  <c r="G602" i="1"/>
  <c r="J15" i="1"/>
  <c r="E605" i="1"/>
  <c r="F605" i="1"/>
  <c r="E606" i="1"/>
  <c r="F606" i="1"/>
  <c r="E607" i="1"/>
  <c r="F607" i="1"/>
  <c r="E608" i="1"/>
  <c r="F608" i="1"/>
  <c r="E609" i="1"/>
  <c r="F609" i="1"/>
  <c r="E610" i="1"/>
  <c r="F610" i="1"/>
  <c r="E611" i="1"/>
  <c r="F611" i="1"/>
  <c r="E612" i="1"/>
  <c r="F612" i="1"/>
  <c r="E613" i="1"/>
  <c r="F613" i="1"/>
  <c r="E614" i="1"/>
  <c r="F614" i="1"/>
  <c r="E615" i="1"/>
  <c r="F615" i="1"/>
  <c r="E616" i="1"/>
  <c r="F616" i="1"/>
  <c r="E617" i="1"/>
  <c r="F617" i="1"/>
  <c r="E618" i="1"/>
  <c r="F618" i="1"/>
  <c r="E619" i="1"/>
  <c r="F619" i="1"/>
  <c r="E620" i="1"/>
  <c r="F620" i="1"/>
  <c r="E621" i="1"/>
  <c r="F621" i="1"/>
  <c r="G612" i="1"/>
  <c r="K15" i="1"/>
  <c r="E622" i="1"/>
  <c r="F622" i="1"/>
  <c r="E623" i="1"/>
  <c r="F623" i="1"/>
  <c r="E624" i="1"/>
  <c r="F624" i="1"/>
  <c r="E625" i="1"/>
  <c r="F625" i="1"/>
  <c r="E626" i="1"/>
  <c r="F626" i="1"/>
  <c r="E627" i="1"/>
  <c r="F627" i="1"/>
  <c r="E628" i="1"/>
  <c r="F628" i="1"/>
  <c r="E629" i="1"/>
  <c r="F629" i="1"/>
  <c r="E630" i="1"/>
  <c r="F630" i="1"/>
  <c r="E631" i="1"/>
  <c r="F631" i="1"/>
  <c r="E632" i="1"/>
  <c r="F632" i="1"/>
  <c r="E633" i="1"/>
  <c r="F633" i="1"/>
  <c r="G632" i="1"/>
  <c r="M15" i="1"/>
  <c r="E634" i="1"/>
  <c r="F634" i="1"/>
  <c r="E635" i="1"/>
  <c r="F635" i="1"/>
  <c r="E636" i="1"/>
  <c r="F636" i="1"/>
  <c r="E637" i="1"/>
  <c r="F637" i="1"/>
  <c r="E638" i="1"/>
  <c r="F638" i="1"/>
  <c r="E639" i="1"/>
  <c r="F639" i="1"/>
  <c r="E640" i="1"/>
  <c r="F640" i="1"/>
  <c r="E641" i="1"/>
  <c r="F641" i="1"/>
  <c r="E642" i="1"/>
  <c r="F642" i="1"/>
  <c r="E643" i="1"/>
  <c r="F643" i="1"/>
  <c r="E644" i="1"/>
  <c r="F644" i="1"/>
  <c r="E645" i="1"/>
  <c r="F645" i="1"/>
  <c r="E646" i="1"/>
  <c r="F646" i="1"/>
  <c r="E647" i="1"/>
  <c r="F647" i="1"/>
  <c r="E648" i="1"/>
  <c r="F648" i="1"/>
  <c r="E649" i="1"/>
  <c r="F649" i="1"/>
  <c r="E650" i="1"/>
  <c r="F650" i="1"/>
  <c r="E651" i="1"/>
  <c r="F651" i="1"/>
  <c r="E652" i="1"/>
  <c r="F652" i="1"/>
  <c r="E653" i="1"/>
  <c r="F653" i="1"/>
  <c r="E654" i="1"/>
  <c r="F654" i="1"/>
  <c r="E655" i="1"/>
  <c r="F655" i="1"/>
  <c r="E656" i="1"/>
  <c r="F656" i="1"/>
  <c r="E657" i="1"/>
  <c r="F657" i="1"/>
  <c r="E658" i="1"/>
  <c r="F658" i="1"/>
  <c r="E659" i="1"/>
  <c r="F659" i="1"/>
  <c r="E660" i="1"/>
  <c r="F660" i="1"/>
  <c r="E661" i="1"/>
  <c r="F661" i="1"/>
  <c r="E662" i="1"/>
  <c r="F662" i="1"/>
  <c r="E663" i="1"/>
  <c r="F663" i="1"/>
  <c r="E664" i="1"/>
  <c r="F664" i="1"/>
  <c r="E665" i="1"/>
  <c r="F665" i="1"/>
  <c r="E666" i="1"/>
  <c r="F666" i="1"/>
  <c r="G662" i="1"/>
  <c r="K16" i="1"/>
  <c r="E667" i="1"/>
  <c r="F667" i="1"/>
  <c r="E668" i="1"/>
  <c r="F668" i="1"/>
  <c r="E669" i="1"/>
  <c r="F669" i="1"/>
  <c r="E670" i="1"/>
  <c r="F670" i="1"/>
  <c r="E671" i="1"/>
  <c r="F671" i="1"/>
  <c r="E672" i="1"/>
  <c r="F672" i="1"/>
  <c r="E673" i="1"/>
  <c r="F673" i="1"/>
  <c r="E674" i="1"/>
  <c r="F674" i="1"/>
  <c r="E675" i="1"/>
  <c r="F675" i="1"/>
  <c r="E676" i="1"/>
  <c r="F676" i="1"/>
  <c r="E677" i="1"/>
  <c r="F677" i="1"/>
  <c r="E678" i="1"/>
  <c r="F678" i="1"/>
  <c r="E679" i="1"/>
  <c r="F679" i="1"/>
  <c r="E680" i="1"/>
  <c r="F680" i="1"/>
  <c r="E681" i="1"/>
  <c r="F681" i="1"/>
  <c r="E682" i="1"/>
  <c r="F682" i="1"/>
  <c r="E683" i="1"/>
  <c r="F683" i="1"/>
  <c r="E684" i="1"/>
  <c r="F684" i="1"/>
  <c r="E685" i="1"/>
  <c r="F685" i="1"/>
  <c r="E686" i="1"/>
  <c r="F686" i="1"/>
  <c r="E687" i="1"/>
  <c r="F687" i="1"/>
  <c r="E688" i="1"/>
  <c r="F688" i="1"/>
  <c r="G682" i="1"/>
  <c r="M16" i="1"/>
  <c r="E689" i="1"/>
  <c r="F689" i="1"/>
  <c r="E690" i="1"/>
  <c r="F690" i="1"/>
  <c r="E691" i="1"/>
  <c r="F691" i="1"/>
  <c r="E692" i="1"/>
  <c r="F692" i="1"/>
  <c r="G692" i="1"/>
  <c r="N16" i="1"/>
  <c r="E693" i="1"/>
  <c r="F693" i="1"/>
  <c r="E694" i="1"/>
  <c r="F694" i="1"/>
  <c r="E695" i="1"/>
  <c r="F695" i="1"/>
  <c r="E696" i="1"/>
  <c r="F696" i="1"/>
  <c r="E697" i="1"/>
  <c r="F697" i="1"/>
  <c r="E698" i="1"/>
  <c r="F698" i="1"/>
  <c r="E699" i="1"/>
  <c r="F699" i="1"/>
  <c r="E700" i="1"/>
  <c r="F700" i="1"/>
  <c r="E701" i="1"/>
  <c r="F701" i="1"/>
  <c r="E702" i="1"/>
  <c r="F702" i="1"/>
  <c r="E703" i="1"/>
  <c r="F703" i="1"/>
  <c r="E704" i="1"/>
  <c r="F704" i="1"/>
  <c r="E705" i="1"/>
  <c r="F705" i="1"/>
  <c r="E706" i="1"/>
  <c r="F706" i="1"/>
  <c r="E707" i="1"/>
  <c r="F707" i="1"/>
  <c r="E708" i="1"/>
  <c r="F708" i="1"/>
  <c r="E709" i="1"/>
  <c r="F709" i="1"/>
  <c r="E710" i="1"/>
  <c r="F710" i="1"/>
  <c r="E711" i="1"/>
  <c r="F711" i="1"/>
  <c r="E712" i="1"/>
  <c r="F712" i="1"/>
  <c r="E713" i="1"/>
  <c r="F713" i="1"/>
  <c r="E714" i="1"/>
  <c r="F714" i="1"/>
  <c r="E715" i="1"/>
  <c r="F715" i="1"/>
  <c r="E716" i="1"/>
  <c r="F716" i="1"/>
  <c r="E717" i="1"/>
  <c r="F717" i="1"/>
  <c r="E718" i="1"/>
  <c r="F718" i="1"/>
  <c r="E719" i="1"/>
  <c r="F719" i="1"/>
  <c r="E720" i="1"/>
  <c r="F720" i="1"/>
  <c r="E721" i="1"/>
  <c r="F721" i="1"/>
  <c r="G712" i="1"/>
  <c r="K17" i="1"/>
  <c r="E722" i="1"/>
  <c r="F722" i="1"/>
  <c r="G722" i="1"/>
  <c r="L17" i="1"/>
  <c r="E723" i="1"/>
  <c r="F723" i="1"/>
  <c r="E724" i="1"/>
  <c r="F724" i="1"/>
  <c r="E725" i="1"/>
  <c r="F725" i="1"/>
  <c r="E726" i="1"/>
  <c r="F726" i="1"/>
  <c r="E727" i="1"/>
  <c r="F727" i="1"/>
  <c r="E728" i="1"/>
  <c r="F728" i="1"/>
  <c r="E729" i="1"/>
  <c r="F729" i="1"/>
  <c r="E730" i="1"/>
  <c r="F730" i="1"/>
  <c r="E731" i="1"/>
  <c r="F731" i="1"/>
  <c r="E732" i="1"/>
  <c r="F732" i="1"/>
  <c r="E733" i="1"/>
  <c r="F733" i="1"/>
  <c r="E734" i="1"/>
  <c r="F734" i="1"/>
  <c r="E735" i="1"/>
  <c r="F735" i="1"/>
  <c r="E736" i="1"/>
  <c r="F736" i="1"/>
  <c r="E737" i="1"/>
  <c r="F737" i="1"/>
  <c r="E738" i="1"/>
  <c r="F738" i="1"/>
  <c r="E739" i="1"/>
  <c r="F739" i="1"/>
  <c r="E740" i="1"/>
  <c r="F740" i="1"/>
  <c r="E741" i="1"/>
  <c r="F741" i="1"/>
  <c r="E742" i="1"/>
  <c r="F742" i="1"/>
  <c r="E743" i="1"/>
  <c r="F743" i="1"/>
  <c r="E744" i="1"/>
  <c r="F744" i="1"/>
  <c r="E745" i="1"/>
  <c r="F745" i="1"/>
  <c r="E746" i="1"/>
  <c r="F746" i="1"/>
  <c r="E747" i="1"/>
  <c r="F747" i="1"/>
  <c r="E748" i="1"/>
  <c r="F748" i="1"/>
  <c r="E749" i="1"/>
  <c r="F749" i="1"/>
  <c r="E750" i="1"/>
  <c r="F750" i="1"/>
  <c r="E751" i="1"/>
  <c r="F751" i="1"/>
  <c r="E752" i="1"/>
  <c r="F752" i="1"/>
  <c r="E753" i="1"/>
  <c r="F753" i="1"/>
  <c r="E754" i="1"/>
  <c r="F754" i="1"/>
  <c r="G752" i="1"/>
  <c r="J18" i="1"/>
  <c r="E755" i="1"/>
  <c r="F755" i="1"/>
  <c r="E756" i="1"/>
  <c r="F756" i="1"/>
  <c r="E757" i="1"/>
  <c r="F757" i="1"/>
  <c r="E758" i="1"/>
  <c r="F758" i="1"/>
  <c r="E759" i="1"/>
  <c r="F759" i="1"/>
  <c r="E760" i="1"/>
  <c r="F760" i="1"/>
  <c r="E761" i="1"/>
  <c r="F761" i="1"/>
  <c r="E762" i="1"/>
  <c r="F762" i="1"/>
  <c r="E763" i="1"/>
  <c r="F763" i="1"/>
  <c r="E764" i="1"/>
  <c r="F764" i="1"/>
  <c r="E765" i="1"/>
  <c r="F765" i="1"/>
  <c r="E766" i="1"/>
  <c r="F766" i="1"/>
  <c r="E767" i="1"/>
  <c r="F767" i="1"/>
  <c r="E768" i="1"/>
  <c r="F768" i="1"/>
  <c r="E769" i="1"/>
  <c r="F769" i="1"/>
  <c r="E770" i="1"/>
  <c r="F770" i="1"/>
  <c r="E771" i="1"/>
  <c r="F771" i="1"/>
  <c r="E772" i="1"/>
  <c r="F772" i="1"/>
  <c r="E773" i="1"/>
  <c r="F773" i="1"/>
  <c r="E774" i="1"/>
  <c r="F774" i="1"/>
  <c r="E775" i="1"/>
  <c r="F775" i="1"/>
  <c r="E776" i="1"/>
  <c r="F776" i="1"/>
  <c r="E777" i="1"/>
  <c r="F777" i="1"/>
  <c r="E778" i="1"/>
  <c r="F778" i="1"/>
  <c r="E779" i="1"/>
  <c r="F779" i="1"/>
  <c r="E780" i="1"/>
  <c r="F780" i="1"/>
  <c r="E781" i="1"/>
  <c r="F781" i="1"/>
  <c r="E782" i="1"/>
  <c r="F782" i="1"/>
  <c r="E783" i="1"/>
  <c r="F783" i="1"/>
  <c r="E784" i="1"/>
  <c r="F784" i="1"/>
  <c r="E785" i="1"/>
  <c r="F785" i="1"/>
  <c r="E786" i="1"/>
  <c r="F786" i="1"/>
  <c r="E787" i="1"/>
  <c r="F787" i="1"/>
  <c r="E788" i="1"/>
  <c r="F788" i="1"/>
  <c r="E789" i="1"/>
  <c r="F789" i="1"/>
  <c r="E790" i="1"/>
  <c r="F790" i="1"/>
  <c r="E791" i="1"/>
  <c r="F791" i="1"/>
  <c r="E792" i="1"/>
  <c r="F792" i="1"/>
  <c r="E793" i="1"/>
  <c r="F793" i="1"/>
  <c r="E794" i="1"/>
  <c r="F794" i="1"/>
  <c r="E795" i="1"/>
  <c r="F795" i="1"/>
  <c r="E796" i="1"/>
  <c r="F796" i="1"/>
  <c r="E797" i="1"/>
  <c r="F797" i="1"/>
  <c r="E798" i="1"/>
  <c r="F798" i="1"/>
  <c r="E799" i="1"/>
  <c r="F799" i="1"/>
  <c r="E800" i="1"/>
  <c r="F800" i="1"/>
  <c r="E801" i="1"/>
  <c r="F801" i="1"/>
  <c r="E802" i="1"/>
  <c r="F802" i="1"/>
  <c r="E803" i="1"/>
  <c r="F803" i="1"/>
  <c r="E804" i="1"/>
  <c r="F804" i="1"/>
  <c r="E805" i="1"/>
  <c r="F805" i="1"/>
  <c r="G802" i="1"/>
  <c r="J19" i="1"/>
  <c r="E806" i="1"/>
  <c r="F806" i="1"/>
  <c r="E807" i="1"/>
  <c r="F807" i="1"/>
  <c r="E808" i="1"/>
  <c r="F808" i="1"/>
  <c r="E809" i="1"/>
  <c r="F809" i="1"/>
  <c r="E810" i="1"/>
  <c r="F810" i="1"/>
  <c r="E811" i="1"/>
  <c r="F811" i="1"/>
  <c r="E812" i="1"/>
  <c r="F812" i="1"/>
  <c r="E813" i="1"/>
  <c r="F813" i="1"/>
  <c r="E814" i="1"/>
  <c r="F814" i="1"/>
  <c r="E815" i="1"/>
  <c r="F815" i="1"/>
  <c r="E816" i="1"/>
  <c r="F816" i="1"/>
  <c r="E817" i="1"/>
  <c r="F817" i="1"/>
  <c r="E818" i="1"/>
  <c r="F818" i="1"/>
  <c r="E819" i="1"/>
  <c r="F819" i="1"/>
  <c r="E820" i="1"/>
  <c r="F820" i="1"/>
  <c r="E821" i="1"/>
  <c r="F821" i="1"/>
  <c r="E822" i="1"/>
  <c r="F822" i="1"/>
  <c r="E823" i="1"/>
  <c r="F823" i="1"/>
  <c r="E824" i="1"/>
  <c r="F824" i="1"/>
  <c r="E825" i="1"/>
  <c r="F825" i="1"/>
  <c r="E826" i="1"/>
  <c r="F826" i="1"/>
  <c r="E827" i="1"/>
  <c r="F827" i="1"/>
  <c r="E828" i="1"/>
  <c r="F828" i="1"/>
  <c r="E829" i="1"/>
  <c r="F829" i="1"/>
  <c r="E830" i="1"/>
  <c r="F830" i="1"/>
  <c r="E831" i="1"/>
  <c r="F831" i="1"/>
  <c r="E832" i="1"/>
  <c r="F832" i="1"/>
  <c r="E833" i="1"/>
  <c r="F833" i="1"/>
  <c r="E834" i="1"/>
  <c r="F834" i="1"/>
  <c r="G832" i="1"/>
  <c r="M19" i="1"/>
  <c r="E835" i="1"/>
  <c r="F835" i="1"/>
  <c r="E836" i="1"/>
  <c r="F836" i="1"/>
  <c r="E837" i="1"/>
  <c r="F837" i="1"/>
  <c r="E838" i="1"/>
  <c r="F838" i="1"/>
  <c r="E839" i="1"/>
  <c r="F839" i="1"/>
  <c r="E840" i="1"/>
  <c r="F840" i="1"/>
  <c r="E841" i="1"/>
  <c r="F841" i="1"/>
  <c r="E842" i="1"/>
  <c r="F842" i="1"/>
  <c r="E843" i="1"/>
  <c r="F843" i="1"/>
  <c r="E844" i="1"/>
  <c r="F844" i="1"/>
  <c r="E845" i="1"/>
  <c r="F845" i="1"/>
  <c r="E846" i="1"/>
  <c r="F846" i="1"/>
  <c r="E847" i="1"/>
  <c r="F847" i="1"/>
  <c r="E848" i="1"/>
  <c r="F848" i="1"/>
  <c r="E849" i="1"/>
  <c r="F849" i="1"/>
  <c r="E850" i="1"/>
  <c r="F850" i="1"/>
  <c r="E851" i="1"/>
  <c r="F851" i="1"/>
  <c r="E852" i="1"/>
  <c r="F852" i="1"/>
  <c r="E853" i="1"/>
  <c r="F853" i="1"/>
  <c r="E854" i="1"/>
  <c r="F854" i="1"/>
  <c r="E855" i="1"/>
  <c r="F855" i="1"/>
  <c r="E856" i="1"/>
  <c r="F856" i="1"/>
  <c r="E857" i="1"/>
  <c r="F857" i="1"/>
  <c r="E858" i="1"/>
  <c r="F858" i="1"/>
  <c r="E859" i="1"/>
  <c r="F859" i="1"/>
  <c r="E860" i="1"/>
  <c r="F860" i="1"/>
  <c r="E861" i="1"/>
  <c r="F861" i="1"/>
  <c r="E862" i="1"/>
  <c r="F862" i="1"/>
  <c r="E863" i="1"/>
  <c r="F863" i="1"/>
  <c r="E864" i="1"/>
  <c r="F864" i="1"/>
  <c r="E865" i="1"/>
  <c r="F865" i="1"/>
  <c r="E866" i="1"/>
  <c r="F866" i="1"/>
  <c r="E867" i="1"/>
  <c r="F867" i="1"/>
  <c r="E868" i="1"/>
  <c r="F868" i="1"/>
  <c r="E869" i="1"/>
  <c r="F869" i="1"/>
  <c r="E870" i="1"/>
  <c r="F870" i="1"/>
  <c r="E871" i="1"/>
  <c r="F871" i="1"/>
  <c r="E872" i="1"/>
  <c r="F872" i="1"/>
  <c r="E873" i="1"/>
  <c r="F873" i="1"/>
  <c r="E874" i="1"/>
  <c r="F874" i="1"/>
  <c r="E875" i="1"/>
  <c r="F875" i="1"/>
  <c r="E876" i="1"/>
  <c r="F876" i="1"/>
  <c r="E877" i="1"/>
  <c r="F877" i="1"/>
  <c r="E878" i="1"/>
  <c r="F878" i="1"/>
  <c r="E879" i="1"/>
  <c r="F879" i="1"/>
  <c r="E880" i="1"/>
  <c r="F880" i="1"/>
  <c r="E881" i="1"/>
  <c r="F881" i="1"/>
  <c r="E882" i="1"/>
  <c r="F882" i="1"/>
  <c r="G882" i="1"/>
  <c r="M20" i="1"/>
  <c r="E883" i="1"/>
  <c r="F883" i="1"/>
  <c r="E884" i="1"/>
  <c r="F884" i="1"/>
  <c r="E885" i="1"/>
  <c r="F885" i="1"/>
  <c r="E886" i="1"/>
  <c r="F886" i="1"/>
  <c r="E887" i="1"/>
  <c r="F887" i="1"/>
  <c r="E888" i="1"/>
  <c r="F888" i="1"/>
  <c r="E889" i="1"/>
  <c r="F889" i="1"/>
  <c r="E890" i="1"/>
  <c r="F890" i="1"/>
  <c r="E891" i="1"/>
  <c r="F891" i="1"/>
  <c r="E892" i="1"/>
  <c r="F892" i="1"/>
  <c r="G892" i="1"/>
  <c r="N20" i="1"/>
  <c r="E893" i="1"/>
  <c r="F893" i="1"/>
  <c r="E894" i="1"/>
  <c r="F894" i="1"/>
  <c r="E895" i="1"/>
  <c r="F895" i="1"/>
  <c r="E896" i="1"/>
  <c r="F896" i="1"/>
  <c r="E897" i="1"/>
  <c r="F897" i="1"/>
  <c r="E898" i="1"/>
  <c r="F898" i="1"/>
  <c r="E899" i="1"/>
  <c r="F899" i="1"/>
  <c r="E900" i="1"/>
  <c r="F900" i="1"/>
  <c r="E901" i="1"/>
  <c r="F901" i="1"/>
  <c r="E902" i="1"/>
  <c r="F902" i="1"/>
  <c r="E903" i="1"/>
  <c r="F903" i="1"/>
  <c r="E904" i="1"/>
  <c r="F904" i="1"/>
  <c r="E905" i="1"/>
  <c r="F905" i="1"/>
  <c r="E906" i="1"/>
  <c r="F906" i="1"/>
  <c r="E907" i="1"/>
  <c r="F907" i="1"/>
  <c r="E908" i="1"/>
  <c r="F908" i="1"/>
  <c r="E909" i="1"/>
  <c r="F909" i="1"/>
  <c r="E910" i="1"/>
  <c r="F910" i="1"/>
  <c r="E911" i="1"/>
  <c r="F911" i="1"/>
  <c r="E912" i="1"/>
  <c r="F912" i="1"/>
  <c r="G912" i="1"/>
  <c r="K21" i="1"/>
  <c r="E913" i="1"/>
  <c r="F913" i="1"/>
  <c r="E914" i="1"/>
  <c r="F914" i="1"/>
  <c r="E915" i="1"/>
  <c r="F915" i="1"/>
  <c r="E916" i="1"/>
  <c r="F916" i="1"/>
  <c r="E917" i="1"/>
  <c r="F917" i="1"/>
  <c r="E918" i="1"/>
  <c r="F918" i="1"/>
  <c r="E919" i="1"/>
  <c r="F919" i="1"/>
  <c r="E920" i="1"/>
  <c r="F920" i="1"/>
  <c r="E921" i="1"/>
  <c r="F921" i="1"/>
  <c r="E922" i="1"/>
  <c r="F922" i="1"/>
  <c r="E923" i="1"/>
  <c r="F923" i="1"/>
  <c r="E924" i="1"/>
  <c r="F924" i="1"/>
  <c r="E925" i="1"/>
  <c r="F925" i="1"/>
  <c r="E926" i="1"/>
  <c r="F926" i="1"/>
  <c r="E927" i="1"/>
  <c r="F927" i="1"/>
  <c r="E928" i="1"/>
  <c r="F928" i="1"/>
  <c r="E929" i="1"/>
  <c r="F929" i="1"/>
  <c r="E930" i="1"/>
  <c r="F930" i="1"/>
  <c r="E931" i="1"/>
  <c r="F931" i="1"/>
  <c r="E932" i="1"/>
  <c r="F932" i="1"/>
  <c r="E933" i="1"/>
  <c r="F933" i="1"/>
  <c r="E934" i="1"/>
  <c r="F934" i="1"/>
  <c r="E935" i="1"/>
  <c r="F935" i="1"/>
  <c r="E936" i="1"/>
  <c r="F936" i="1"/>
  <c r="E937" i="1"/>
  <c r="F937" i="1"/>
  <c r="E938" i="1"/>
  <c r="F938" i="1"/>
  <c r="E939" i="1"/>
  <c r="F939" i="1"/>
  <c r="E940" i="1"/>
  <c r="F940" i="1"/>
  <c r="E941" i="1"/>
  <c r="F941" i="1"/>
  <c r="E942" i="1"/>
  <c r="F942" i="1"/>
  <c r="E943" i="1"/>
  <c r="F943" i="1"/>
  <c r="E944" i="1"/>
  <c r="F944" i="1"/>
  <c r="E945" i="1"/>
  <c r="F945" i="1"/>
  <c r="E946" i="1"/>
  <c r="F946" i="1"/>
  <c r="E947" i="1"/>
  <c r="F947" i="1"/>
  <c r="E948" i="1"/>
  <c r="F948" i="1"/>
  <c r="E949" i="1"/>
  <c r="F949" i="1"/>
  <c r="E950" i="1"/>
  <c r="F950" i="1"/>
  <c r="E951" i="1"/>
  <c r="F951" i="1"/>
  <c r="E952" i="1"/>
  <c r="F952" i="1"/>
  <c r="E953" i="1"/>
  <c r="F953" i="1"/>
  <c r="E954" i="1"/>
  <c r="F954" i="1"/>
  <c r="E955" i="1"/>
  <c r="F955" i="1"/>
  <c r="E956" i="1"/>
  <c r="F956" i="1"/>
  <c r="E957" i="1"/>
  <c r="F957" i="1"/>
  <c r="E958" i="1"/>
  <c r="F958" i="1"/>
  <c r="E959" i="1"/>
  <c r="F959" i="1"/>
  <c r="E960" i="1"/>
  <c r="F960" i="1"/>
  <c r="E961" i="1"/>
  <c r="F961" i="1"/>
  <c r="E962" i="1"/>
  <c r="F962" i="1"/>
  <c r="E963" i="1"/>
  <c r="F963" i="1"/>
  <c r="E964" i="1"/>
  <c r="F964" i="1"/>
  <c r="E965" i="1"/>
  <c r="F965" i="1"/>
  <c r="E966" i="1"/>
  <c r="F966" i="1"/>
  <c r="E967" i="1"/>
  <c r="F967" i="1"/>
  <c r="E968" i="1"/>
  <c r="F968" i="1"/>
  <c r="E969" i="1"/>
  <c r="F969" i="1"/>
  <c r="E970" i="1"/>
  <c r="F970" i="1"/>
  <c r="E971" i="1"/>
  <c r="F971" i="1"/>
  <c r="E972" i="1"/>
  <c r="F972" i="1"/>
  <c r="E973" i="1"/>
  <c r="F973" i="1"/>
  <c r="E974" i="1"/>
  <c r="F974" i="1"/>
  <c r="E975" i="1"/>
  <c r="F975" i="1"/>
  <c r="E976" i="1"/>
  <c r="F976" i="1"/>
  <c r="E977" i="1"/>
  <c r="F977" i="1"/>
  <c r="E978" i="1"/>
  <c r="F978" i="1"/>
  <c r="E979" i="1"/>
  <c r="F979" i="1"/>
  <c r="E980" i="1"/>
  <c r="F980" i="1"/>
  <c r="E981" i="1"/>
  <c r="F981" i="1"/>
  <c r="E982" i="1"/>
  <c r="F982" i="1"/>
  <c r="E983" i="1"/>
  <c r="F983" i="1"/>
  <c r="E984" i="1"/>
  <c r="F984" i="1"/>
  <c r="E985" i="1"/>
  <c r="F985" i="1"/>
  <c r="E986" i="1"/>
  <c r="F986" i="1"/>
  <c r="E987" i="1"/>
  <c r="F987" i="1"/>
  <c r="E988" i="1"/>
  <c r="F988" i="1"/>
  <c r="E989" i="1"/>
  <c r="F989" i="1"/>
  <c r="E990" i="1"/>
  <c r="F990" i="1"/>
  <c r="E991" i="1"/>
  <c r="F991" i="1"/>
  <c r="E992" i="1"/>
  <c r="F992" i="1"/>
  <c r="E993" i="1"/>
  <c r="F993" i="1"/>
  <c r="E994" i="1"/>
  <c r="F994" i="1"/>
  <c r="E995" i="1"/>
  <c r="F995" i="1"/>
  <c r="E996" i="1"/>
  <c r="F996" i="1"/>
  <c r="E997" i="1"/>
  <c r="F997" i="1"/>
  <c r="E998" i="1"/>
  <c r="F998" i="1"/>
  <c r="E999" i="1"/>
  <c r="F999" i="1"/>
  <c r="E1000" i="1"/>
  <c r="F1000" i="1"/>
  <c r="E1001" i="1"/>
  <c r="F1001" i="1"/>
  <c r="E1002" i="1"/>
  <c r="F1002" i="1"/>
  <c r="E1003" i="1"/>
  <c r="F1003" i="1"/>
  <c r="E1004" i="1"/>
  <c r="F1004" i="1"/>
  <c r="E1005" i="1"/>
  <c r="F1005" i="1"/>
  <c r="E1006" i="1"/>
  <c r="F1006" i="1"/>
  <c r="E1007" i="1"/>
  <c r="F1007" i="1"/>
  <c r="E1008" i="1"/>
  <c r="F1008" i="1"/>
  <c r="E1009" i="1"/>
  <c r="F1009" i="1"/>
  <c r="E1010" i="1"/>
  <c r="F1010" i="1"/>
  <c r="E1011" i="1"/>
  <c r="F1011" i="1"/>
  <c r="E1012" i="1"/>
  <c r="F1012" i="1"/>
  <c r="E1013" i="1"/>
  <c r="F1013" i="1"/>
  <c r="E1014" i="1"/>
  <c r="F1014" i="1"/>
  <c r="E1015" i="1"/>
  <c r="F1015" i="1"/>
  <c r="E1016" i="1"/>
  <c r="F1016" i="1"/>
  <c r="E1017" i="1"/>
  <c r="F1017" i="1"/>
  <c r="E1018" i="1"/>
  <c r="F1018" i="1"/>
  <c r="E1019" i="1"/>
  <c r="F1019" i="1"/>
  <c r="E1020" i="1"/>
  <c r="F1020" i="1"/>
  <c r="E1021" i="1"/>
  <c r="F1021" i="1"/>
  <c r="E1022" i="1"/>
  <c r="F1022" i="1"/>
  <c r="E1023" i="1"/>
  <c r="F1023" i="1"/>
  <c r="E1024" i="1"/>
  <c r="F1024" i="1"/>
  <c r="E1025" i="1"/>
  <c r="F1025" i="1"/>
  <c r="E1026" i="1"/>
  <c r="F1026" i="1"/>
  <c r="E1027" i="1"/>
  <c r="F1027" i="1"/>
  <c r="E1028" i="1"/>
  <c r="F1028" i="1"/>
  <c r="E1029" i="1"/>
  <c r="F1029" i="1"/>
  <c r="E1030" i="1"/>
  <c r="F1030" i="1"/>
  <c r="E1031" i="1"/>
  <c r="F1031" i="1"/>
  <c r="E1032" i="1"/>
  <c r="F1032" i="1"/>
  <c r="E1033" i="1"/>
  <c r="F1033" i="1"/>
  <c r="E1034" i="1"/>
  <c r="F1034" i="1"/>
  <c r="E1035" i="1"/>
  <c r="F1035" i="1"/>
  <c r="E1036" i="1"/>
  <c r="F1036" i="1"/>
  <c r="E1037" i="1"/>
  <c r="F1037" i="1"/>
  <c r="E1038" i="1"/>
  <c r="F1038" i="1"/>
  <c r="E1039" i="1"/>
  <c r="F1039" i="1"/>
  <c r="E1040" i="1"/>
  <c r="F1040" i="1"/>
  <c r="E1041" i="1"/>
  <c r="F1041" i="1"/>
  <c r="E1042" i="1"/>
  <c r="F1042" i="1"/>
  <c r="E1043" i="1"/>
  <c r="F1043" i="1"/>
  <c r="E1044" i="1"/>
  <c r="F1044" i="1"/>
  <c r="E1045" i="1"/>
  <c r="F1045" i="1"/>
  <c r="E1046" i="1"/>
  <c r="F1046" i="1"/>
  <c r="E1047" i="1"/>
  <c r="F1047" i="1"/>
  <c r="E1048" i="1"/>
  <c r="F1048" i="1"/>
  <c r="E1049" i="1"/>
  <c r="F1049" i="1"/>
  <c r="E1050" i="1"/>
  <c r="F1050" i="1"/>
  <c r="E1051" i="1"/>
  <c r="F1051" i="1"/>
  <c r="G1032" i="1"/>
  <c r="M23" i="1"/>
  <c r="G962" i="1"/>
  <c r="K22" i="1"/>
  <c r="G942" i="1"/>
  <c r="N21" i="1"/>
  <c r="G812" i="1"/>
  <c r="K19" i="1"/>
  <c r="G782" i="1"/>
  <c r="M18" i="1"/>
  <c r="G992" i="1"/>
  <c r="N22" i="1"/>
  <c r="G972" i="1"/>
  <c r="L22" i="1"/>
  <c r="G922" i="1"/>
  <c r="L21" i="1"/>
  <c r="G852" i="1"/>
  <c r="J20" i="1"/>
  <c r="G982" i="1"/>
  <c r="M22" i="1"/>
  <c r="G872" i="1"/>
  <c r="L20" i="1"/>
  <c r="G772" i="1"/>
  <c r="L18" i="1"/>
  <c r="G762" i="1"/>
  <c r="K18" i="1"/>
  <c r="G1042" i="1"/>
  <c r="N23" i="1"/>
  <c r="G952" i="1"/>
  <c r="J22" i="1"/>
  <c r="G932" i="1"/>
  <c r="M21" i="1"/>
  <c r="G902" i="1"/>
  <c r="J21" i="1"/>
  <c r="G862" i="1"/>
  <c r="K20" i="1"/>
  <c r="G1012" i="1"/>
  <c r="K23" i="1"/>
  <c r="G842" i="1"/>
  <c r="N19" i="1"/>
  <c r="G732" i="1"/>
  <c r="M17" i="1"/>
  <c r="G1022" i="1"/>
  <c r="L23" i="1"/>
  <c r="G792" i="1"/>
  <c r="N18" i="1"/>
  <c r="G742" i="1"/>
  <c r="N17" i="1"/>
  <c r="G1002" i="1"/>
  <c r="J23" i="1"/>
  <c r="G822" i="1"/>
  <c r="L19" i="1"/>
  <c r="G622" i="1"/>
  <c r="L15" i="1"/>
  <c r="G392" i="1"/>
  <c r="N10" i="1"/>
  <c r="G32" i="1"/>
  <c r="M3" i="1"/>
  <c r="G672" i="1"/>
  <c r="L16" i="1"/>
  <c r="G582" i="1"/>
  <c r="M14" i="1"/>
  <c r="G492" i="1"/>
  <c r="N12" i="1"/>
  <c r="G412" i="1"/>
  <c r="K11" i="1"/>
  <c r="G342" i="1"/>
  <c r="N9" i="1"/>
  <c r="G22" i="1"/>
  <c r="L3" i="1"/>
  <c r="G272" i="1"/>
  <c r="L8" i="1"/>
  <c r="G702" i="1"/>
  <c r="J17" i="1"/>
  <c r="G642" i="1"/>
  <c r="N15" i="1"/>
  <c r="G592" i="1"/>
  <c r="N14" i="1"/>
  <c r="G512" i="1"/>
  <c r="K13" i="1"/>
  <c r="G452" i="1"/>
  <c r="J12" i="1"/>
  <c r="G652" i="1"/>
  <c r="J16" i="1"/>
  <c r="G542" i="1"/>
  <c r="N13" i="1"/>
  <c r="G562" i="1"/>
  <c r="K14" i="1"/>
  <c r="G462" i="1"/>
  <c r="K12" i="1"/>
  <c r="G302" i="1"/>
  <c r="J9" i="1"/>
  <c r="G572" i="1"/>
  <c r="L14" i="1"/>
  <c r="G482" i="1"/>
  <c r="M12" i="1"/>
  <c r="G402" i="1"/>
  <c r="J11" i="1"/>
  <c r="G362" i="1"/>
  <c r="K10" i="1"/>
  <c r="G242" i="1"/>
  <c r="N7" i="1"/>
  <c r="G502" i="1"/>
  <c r="J13" i="1"/>
  <c r="G322" i="1"/>
  <c r="L9" i="1"/>
  <c r="G312" i="1"/>
  <c r="K9" i="1"/>
  <c r="G252" i="1"/>
  <c r="J8" i="1"/>
  <c r="G232" i="1"/>
  <c r="M7" i="1"/>
  <c r="G152" i="1"/>
  <c r="J6" i="1"/>
  <c r="G472" i="1"/>
  <c r="L12" i="1"/>
  <c r="G372" i="1"/>
  <c r="L10" i="1"/>
  <c r="G262" i="1"/>
  <c r="K8" i="1"/>
  <c r="G212" i="1"/>
  <c r="K7" i="1"/>
  <c r="G422" i="1"/>
  <c r="L11" i="1"/>
  <c r="G192" i="1"/>
  <c r="N6" i="1"/>
  <c r="G142" i="1"/>
  <c r="N5" i="1"/>
  <c r="G202" i="1"/>
  <c r="J7" i="1"/>
  <c r="G112" i="1"/>
  <c r="K5" i="1"/>
  <c r="G42" i="1"/>
  <c r="N3" i="1"/>
  <c r="G92" i="1"/>
  <c r="N4" i="1"/>
  <c r="G52" i="1"/>
  <c r="J4" i="1"/>
  <c r="G382" i="1"/>
  <c r="M10" i="1"/>
  <c r="G122" i="1"/>
  <c r="L5" i="1"/>
  <c r="G12" i="1"/>
  <c r="K3" i="1"/>
  <c r="K25" i="1"/>
  <c r="G292" i="1"/>
  <c r="N8" i="1"/>
  <c r="G222" i="1"/>
  <c r="L7" i="1"/>
  <c r="G172" i="1"/>
  <c r="L6" i="1"/>
  <c r="G102" i="1"/>
  <c r="J5" i="1"/>
  <c r="G72" i="1"/>
  <c r="L4" i="1"/>
  <c r="G82" i="1"/>
  <c r="M4" i="1"/>
  <c r="M25" i="1"/>
  <c r="M26" i="1"/>
  <c r="J25" i="1"/>
  <c r="N25" i="1"/>
  <c r="N26" i="1"/>
  <c r="L25" i="1"/>
  <c r="L26" i="1"/>
  <c r="J26" i="1"/>
  <c r="K26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Daniela Tomás</author>
  </authors>
  <commentList>
    <comment ref="B3" authorId="0" shapeId="0" xr:uid="{00000000-0006-0000-0200-000001000000}">
      <text/>
    </comment>
    <comment ref="C3" authorId="0" shapeId="0" xr:uid="{00000000-0006-0000-0200-000002000000}">
      <text/>
    </comment>
    <comment ref="D3" authorId="0" shapeId="0" xr:uid="{00000000-0006-0000-0200-000003000000}">
      <text/>
    </comment>
    <comment ref="E3" authorId="0" shapeId="0" xr:uid="{00000000-0006-0000-0200-000004000000}">
      <text/>
    </comment>
    <comment ref="F3" authorId="0" shapeId="0" xr:uid="{00000000-0006-0000-0200-000005000000}">
      <text/>
    </comment>
    <comment ref="G3" authorId="0" shapeId="0" xr:uid="{00000000-0006-0000-0200-000006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 xr:uid="{00000000-0006-0000-0200-000007000000}">
      <text/>
    </comment>
    <comment ref="I3" authorId="0" shapeId="0" xr:uid="{00000000-0006-0000-0200-000008000000}">
      <text/>
    </comment>
    <comment ref="J3" authorId="0" shapeId="0" xr:uid="{00000000-0006-0000-0200-000009000000}">
      <text/>
    </comment>
    <comment ref="K3" authorId="0" shapeId="0" xr:uid="{00000000-0006-0000-0200-00000A000000}">
      <text/>
    </comment>
    <comment ref="L3" authorId="0" shapeId="0" xr:uid="{00000000-0006-0000-0200-00000B000000}">
      <text/>
    </comment>
    <comment ref="M3" authorId="0" shapeId="0" xr:uid="{00000000-0006-0000-0200-00000C000000}">
      <text/>
    </comment>
    <comment ref="N3" authorId="0" shapeId="0" xr:uid="{00000000-0006-0000-0200-00000D000000}">
      <text/>
    </comment>
    <comment ref="O3" authorId="0" shapeId="0" xr:uid="{00000000-0006-0000-0200-00000E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P3" authorId="0" shapeId="0" xr:uid="{00000000-0006-0000-0200-00000F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 xr:uid="{00000000-0006-0000-0200-000010000000}">
      <text/>
    </comment>
    <comment ref="R3" authorId="0" shapeId="0" xr:uid="{00000000-0006-0000-0200-000011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S3" authorId="0" shapeId="0" xr:uid="{00000000-0006-0000-0200-000012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T3" authorId="0" shapeId="0" xr:uid="{00000000-0006-0000-0200-000013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U3" authorId="0" shapeId="0" xr:uid="{00000000-0006-0000-0200-000014000000}">
      <text/>
    </comment>
    <comment ref="V3" authorId="0" shapeId="0" xr:uid="{00000000-0006-0000-0200-000015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Y3" authorId="0" shapeId="0" xr:uid="{00000000-0006-0000-0200-000016000000}">
      <text/>
    </comment>
    <comment ref="Z3" authorId="0" shapeId="0" xr:uid="{00000000-0006-0000-0200-000017000000}">
      <text/>
    </comment>
    <comment ref="AA3" authorId="0" shapeId="0" xr:uid="{00000000-0006-0000-0200-000018000000}">
      <text/>
    </comment>
    <comment ref="AB3" authorId="0" shapeId="0" xr:uid="{00000000-0006-0000-0200-000019000000}">
      <text/>
    </comment>
    <comment ref="AC3" authorId="0" shapeId="0" xr:uid="{00000000-0006-0000-0200-00001A000000}">
      <text/>
    </comment>
    <comment ref="AD3" authorId="0" shapeId="0" xr:uid="{00000000-0006-0000-0200-00001B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E3" authorId="0" shapeId="0" xr:uid="{00000000-0006-0000-0200-00001C000000}">
      <text/>
    </comment>
    <comment ref="AF3" authorId="0" shapeId="0" xr:uid="{00000000-0006-0000-0200-00001D000000}">
      <text/>
    </comment>
    <comment ref="AG3" authorId="0" shapeId="0" xr:uid="{00000000-0006-0000-0200-00001E000000}">
      <text/>
    </comment>
    <comment ref="AH3" authorId="0" shapeId="0" xr:uid="{00000000-0006-0000-0200-00001F000000}">
      <text/>
    </comment>
    <comment ref="AI3" authorId="0" shapeId="0" xr:uid="{00000000-0006-0000-0200-000020000000}">
      <text/>
    </comment>
    <comment ref="AJ3" authorId="0" shapeId="0" xr:uid="{00000000-0006-0000-0200-000021000000}">
      <text/>
    </comment>
    <comment ref="AK3" authorId="0" shapeId="0" xr:uid="{00000000-0006-0000-0200-000022000000}">
      <text/>
    </comment>
    <comment ref="AL3" authorId="0" shapeId="0" xr:uid="{00000000-0006-0000-0200-000023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M3" authorId="0" shapeId="0" xr:uid="{00000000-0006-0000-0200-000024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N3" authorId="0" shapeId="0" xr:uid="{00000000-0006-0000-0200-000025000000}">
      <text/>
    </comment>
    <comment ref="AO3" authorId="0" shapeId="0" xr:uid="{00000000-0006-0000-0200-000026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P3" authorId="0" shapeId="0" xr:uid="{00000000-0006-0000-0200-000027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Q3" authorId="0" shapeId="0" xr:uid="{00000000-0006-0000-0200-000028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R3" authorId="0" shapeId="0" xr:uid="{00000000-0006-0000-0200-000029000000}">
      <text/>
    </comment>
    <comment ref="AS3" authorId="0" shapeId="0" xr:uid="{00000000-0006-0000-0200-00002A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12" authorId="0" shapeId="0" xr:uid="{59FE457B-4336-4809-BC1C-D1C18F373E48}">
      <text/>
    </comment>
    <comment ref="C12" authorId="0" shapeId="0" xr:uid="{89D6A607-AD9D-4AB2-8A92-533FA00C96A5}">
      <text/>
    </comment>
    <comment ref="D12" authorId="0" shapeId="0" xr:uid="{C332D7ED-71C4-4D9D-AF26-4E759F576B28}">
      <text/>
    </comment>
    <comment ref="E12" authorId="0" shapeId="0" xr:uid="{23C7A4EB-92FC-47A9-A5C2-4226DEBC4F78}">
      <text/>
    </comment>
    <comment ref="F12" authorId="0" shapeId="0" xr:uid="{8FBA0621-2306-40CD-AE42-E9B8FF542086}">
      <text/>
    </comment>
    <comment ref="G12" authorId="0" shapeId="0" xr:uid="{00422662-4CD4-495F-B9A6-DEA9CD14BD95}">
      <text/>
    </comment>
    <comment ref="H12" authorId="0" shapeId="0" xr:uid="{4F2F116A-D9C9-4812-B2E2-E0A8D1705FAE}">
      <text/>
    </comment>
    <comment ref="I12" authorId="0" shapeId="0" xr:uid="{0DBDFA52-9F22-42EB-82CA-6A051090B8C6}">
      <text/>
    </comment>
    <comment ref="J12" authorId="0" shapeId="0" xr:uid="{4DC00131-BB2C-4B51-A6DB-10ECA1A7E30A}">
      <text/>
    </comment>
    <comment ref="K12" authorId="0" shapeId="0" xr:uid="{C2DDE0A0-4C62-4F5B-8568-670EB231F83F}">
      <text/>
    </comment>
    <comment ref="L12" authorId="0" shapeId="0" xr:uid="{3AA9524F-2AAF-4725-9E4D-0E751CFE2B62}">
      <text/>
    </comment>
    <comment ref="M12" authorId="0" shapeId="0" xr:uid="{57F203EE-0C00-452B-A094-F8E0290937C1}">
      <text/>
    </comment>
    <comment ref="N12" authorId="0" shapeId="0" xr:uid="{85541A10-75FE-4308-A5A3-3E1B9294E328}">
      <text/>
    </comment>
    <comment ref="O12" authorId="0" shapeId="0" xr:uid="{583D5D38-CFC6-4D85-B408-3A31F84EE94F}">
      <text/>
    </comment>
    <comment ref="P12" authorId="0" shapeId="0" xr:uid="{39CCDD29-0104-4746-8C33-06421C7C2D86}">
      <text/>
    </comment>
    <comment ref="Q12" authorId="0" shapeId="0" xr:uid="{792939C5-D841-4716-BA37-A5572DBEAEC2}">
      <text/>
    </comment>
    <comment ref="R12" authorId="0" shapeId="0" xr:uid="{ACF589D1-16AA-4EE7-85CB-E5D0510B547A}">
      <text/>
    </comment>
    <comment ref="S12" authorId="0" shapeId="0" xr:uid="{1B2AD6EF-36DD-4CB1-9BC9-0BFE8D313D72}">
      <text/>
    </comment>
    <comment ref="T12" authorId="0" shapeId="0" xr:uid="{88E09A05-5322-4B84-9B74-186B454D41FF}">
      <text/>
    </comment>
    <comment ref="U12" authorId="0" shapeId="0" xr:uid="{48E2F579-D45B-43C2-906A-20C08AA25FFA}">
      <text/>
    </comment>
    <comment ref="V12" authorId="0" shapeId="0" xr:uid="{C225722C-F00E-468F-8DC3-CA83A1342F74}">
      <text/>
    </comment>
    <comment ref="Y12" authorId="0" shapeId="0" xr:uid="{00000000-0006-0000-0200-00002B000000}">
      <text/>
    </comment>
    <comment ref="Z12" authorId="0" shapeId="0" xr:uid="{00000000-0006-0000-0200-00002C000000}">
      <text/>
    </comment>
    <comment ref="AA12" authorId="0" shapeId="0" xr:uid="{00000000-0006-0000-0200-00002D000000}">
      <text/>
    </comment>
    <comment ref="AB12" authorId="0" shapeId="0" xr:uid="{00000000-0006-0000-0200-00002E000000}">
      <text/>
    </comment>
    <comment ref="AC12" authorId="0" shapeId="0" xr:uid="{00000000-0006-0000-0200-00002F000000}">
      <text/>
    </comment>
    <comment ref="AD12" authorId="0" shapeId="0" xr:uid="{00000000-0006-0000-0200-000030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E12" authorId="0" shapeId="0" xr:uid="{00000000-0006-0000-0200-000031000000}">
      <text/>
    </comment>
    <comment ref="AF12" authorId="0" shapeId="0" xr:uid="{00000000-0006-0000-0200-000032000000}">
      <text/>
    </comment>
    <comment ref="AG12" authorId="0" shapeId="0" xr:uid="{00000000-0006-0000-0200-000033000000}">
      <text/>
    </comment>
    <comment ref="AH12" authorId="0" shapeId="0" xr:uid="{00000000-0006-0000-0200-000034000000}">
      <text/>
    </comment>
    <comment ref="AI12" authorId="0" shapeId="0" xr:uid="{00000000-0006-0000-0200-000035000000}">
      <text/>
    </comment>
    <comment ref="AJ12" authorId="0" shapeId="0" xr:uid="{00000000-0006-0000-0200-000036000000}">
      <text/>
    </comment>
    <comment ref="AK12" authorId="0" shapeId="0" xr:uid="{00000000-0006-0000-0200-000037000000}">
      <text/>
    </comment>
    <comment ref="AL12" authorId="0" shapeId="0" xr:uid="{00000000-0006-0000-0200-000038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M12" authorId="0" shapeId="0" xr:uid="{00000000-0006-0000-0200-000039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N12" authorId="0" shapeId="0" xr:uid="{00000000-0006-0000-0200-00003A000000}">
      <text/>
    </comment>
    <comment ref="AO12" authorId="0" shapeId="0" xr:uid="{00000000-0006-0000-0200-00003B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P12" authorId="0" shapeId="0" xr:uid="{00000000-0006-0000-0200-00003C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Q12" authorId="0" shapeId="0" xr:uid="{00000000-0006-0000-0200-00003D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R12" authorId="0" shapeId="0" xr:uid="{00000000-0006-0000-0200-00003E000000}">
      <text/>
    </comment>
    <comment ref="AS12" authorId="0" shapeId="0" xr:uid="{00000000-0006-0000-0200-00003F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22" authorId="0" shapeId="0" xr:uid="{D5B863F1-89CA-42F4-A793-CA8AEDAC6C90}">
      <text/>
    </comment>
    <comment ref="C22" authorId="0" shapeId="0" xr:uid="{A9F8ABDF-EE00-4001-9F7D-81E5B9764A2F}">
      <text/>
    </comment>
    <comment ref="D22" authorId="0" shapeId="0" xr:uid="{40D59DF5-59F5-41BC-A891-6C68DB83A984}">
      <text/>
    </comment>
    <comment ref="E22" authorId="0" shapeId="0" xr:uid="{5A6F25A1-7CC6-4986-9CE9-C9FDD9D4195E}">
      <text/>
    </comment>
    <comment ref="F22" authorId="0" shapeId="0" xr:uid="{3E28CCFE-E2C2-48AB-814C-9A1E6F8BF8E9}">
      <text/>
    </comment>
    <comment ref="G22" authorId="0" shapeId="0" xr:uid="{0428457D-AC1C-4489-ACCC-7366B8896256}">
      <text/>
    </comment>
    <comment ref="H22" authorId="0" shapeId="0" xr:uid="{CFFC97C0-6BBD-42A6-9C1C-AC2C15652F8C}">
      <text/>
    </comment>
    <comment ref="I22" authorId="0" shapeId="0" xr:uid="{1D815786-CFD7-4169-90B3-FF1B128F0A8F}">
      <text/>
    </comment>
    <comment ref="J22" authorId="0" shapeId="0" xr:uid="{5302EA2C-67BE-4E8B-91D5-FDE1D72CE0F0}">
      <text/>
    </comment>
    <comment ref="K22" authorId="0" shapeId="0" xr:uid="{23ED37AD-D8EE-4B97-BA49-20BE1A7097CC}">
      <text/>
    </comment>
    <comment ref="L22" authorId="0" shapeId="0" xr:uid="{F0F84510-EF0A-4F8F-9023-F7111356474F}">
      <text/>
    </comment>
    <comment ref="M22" authorId="0" shapeId="0" xr:uid="{0B7DC721-5DF6-4E28-B690-16AD7FFFB57F}">
      <text/>
    </comment>
    <comment ref="N22" authorId="0" shapeId="0" xr:uid="{FE332FD2-A5D8-4F37-BBD1-F934A73AC7F2}">
      <text/>
    </comment>
    <comment ref="O22" authorId="0" shapeId="0" xr:uid="{6A71B433-019C-431A-BFDD-AC09AA21D85C}">
      <text/>
    </comment>
    <comment ref="P22" authorId="0" shapeId="0" xr:uid="{4791092B-1587-4B84-8455-DBEE6C6DA005}">
      <text/>
    </comment>
    <comment ref="Q22" authorId="0" shapeId="0" xr:uid="{215F28C7-FBA0-4631-9D78-4D0CD3433196}">
      <text/>
    </comment>
    <comment ref="R22" authorId="0" shapeId="0" xr:uid="{26C20649-CCDE-4DD5-853C-3278515C18BF}">
      <text/>
    </comment>
    <comment ref="S22" authorId="0" shapeId="0" xr:uid="{DE6F2239-C3A9-45E8-A255-44DDC774B28B}">
      <text/>
    </comment>
    <comment ref="T22" authorId="0" shapeId="0" xr:uid="{DFAD6505-F763-4591-97B0-E8D0A6FDE325}">
      <text/>
    </comment>
    <comment ref="U22" authorId="0" shapeId="0" xr:uid="{D2A01C8A-3011-4918-892B-05AE174D6684}">
      <text/>
    </comment>
    <comment ref="V22" authorId="0" shapeId="0" xr:uid="{A683630A-11CB-4C4A-A030-2B4DBC9C7322}">
      <text/>
    </comment>
    <comment ref="B32" authorId="0" shapeId="0" xr:uid="{8A2068A0-93BC-47EE-85BD-60B867C9AEE0}">
      <text/>
    </comment>
    <comment ref="C32" authorId="0" shapeId="0" xr:uid="{12821F98-EF0C-4380-BC83-4C9E65E1D3D7}">
      <text/>
    </comment>
    <comment ref="D32" authorId="0" shapeId="0" xr:uid="{A4F058D2-9C63-4D84-A65F-7C6CDFB7BFF2}">
      <text/>
    </comment>
    <comment ref="E32" authorId="0" shapeId="0" xr:uid="{C4E65287-0249-4CF5-90E5-7E242DF0ADD4}">
      <text/>
    </comment>
    <comment ref="F32" authorId="0" shapeId="0" xr:uid="{80C480EE-C33B-4BD6-8435-5EC84EC1AA47}">
      <text/>
    </comment>
    <comment ref="G32" authorId="0" shapeId="0" xr:uid="{1DB02F57-5846-4F3E-87BB-BDEF8B540FEB}">
      <text/>
    </comment>
    <comment ref="H32" authorId="0" shapeId="0" xr:uid="{A32601CB-9002-4819-B418-9D2D0A6B57FC}">
      <text/>
    </comment>
    <comment ref="I32" authorId="0" shapeId="0" xr:uid="{8A66E766-B631-4263-AEEB-49B8260FC8B4}">
      <text/>
    </comment>
    <comment ref="J32" authorId="0" shapeId="0" xr:uid="{60301E11-F01F-41DF-B280-987735C34536}">
      <text/>
    </comment>
    <comment ref="K32" authorId="0" shapeId="0" xr:uid="{0901BA10-F5CC-4CD0-9E53-FE377B2DC2AB}">
      <text/>
    </comment>
    <comment ref="L32" authorId="0" shapeId="0" xr:uid="{102B6170-49BB-47E8-B8A1-D4DFE5C56B53}">
      <text/>
    </comment>
    <comment ref="M32" authorId="0" shapeId="0" xr:uid="{A02863FB-70D2-4D16-9764-AFD53EF8F252}">
      <text/>
    </comment>
    <comment ref="N32" authorId="0" shapeId="0" xr:uid="{632A4140-5090-486B-81AD-93E83A1ED8D7}">
      <text/>
    </comment>
    <comment ref="O32" authorId="0" shapeId="0" xr:uid="{07E54DC1-83C0-44C7-8FC2-404C3396F859}">
      <text/>
    </comment>
    <comment ref="P32" authorId="0" shapeId="0" xr:uid="{88BD8E77-7494-4B59-97B5-B75943A80698}">
      <text/>
    </comment>
    <comment ref="Q32" authorId="0" shapeId="0" xr:uid="{ADF0CDD2-B0F4-451C-89F3-8C325A6B7558}">
      <text/>
    </comment>
    <comment ref="R32" authorId="0" shapeId="0" xr:uid="{8C757E09-3734-4EEF-9588-2AE6C150607D}">
      <text/>
    </comment>
    <comment ref="S32" authorId="0" shapeId="0" xr:uid="{5048F11E-F381-402D-A876-63C81D10BA6C}">
      <text/>
    </comment>
    <comment ref="T32" authorId="0" shapeId="0" xr:uid="{4096182D-5F0D-431F-9653-B8AD8B691C63}">
      <text/>
    </comment>
    <comment ref="U32" authorId="0" shapeId="0" xr:uid="{7C527BD4-47D6-4DD9-AFA9-FCF4C008DB70}">
      <text/>
    </comment>
    <comment ref="V32" authorId="0" shapeId="0" xr:uid="{3BBDCC2C-D159-4A4C-A11B-7E01CAB7F090}">
      <text/>
    </comment>
    <comment ref="B42" authorId="0" shapeId="0" xr:uid="{C3450C9B-223C-43D0-80FB-8B633511A88F}">
      <text/>
    </comment>
    <comment ref="C42" authorId="0" shapeId="0" xr:uid="{6F5797E7-FA21-402B-99A3-D522EA1179E9}">
      <text/>
    </comment>
    <comment ref="D42" authorId="0" shapeId="0" xr:uid="{D70094E4-3388-4253-B199-F5C807C2DCD3}">
      <text/>
    </comment>
    <comment ref="E42" authorId="0" shapeId="0" xr:uid="{CAC9B5B3-DF51-486D-9068-1501B0E6529D}">
      <text/>
    </comment>
    <comment ref="F42" authorId="0" shapeId="0" xr:uid="{973395CB-4962-4B1F-80C6-6E0E3D9ACE5D}">
      <text/>
    </comment>
    <comment ref="G42" authorId="0" shapeId="0" xr:uid="{29B59AC1-92A5-4C64-9ACF-050883731637}">
      <text/>
    </comment>
    <comment ref="H42" authorId="0" shapeId="0" xr:uid="{3FB8EFC4-4D52-4311-909C-C80071EE9A70}">
      <text/>
    </comment>
    <comment ref="I42" authorId="0" shapeId="0" xr:uid="{0BD9BD45-B949-4E2F-8C78-CFAAD6B363C6}">
      <text/>
    </comment>
    <comment ref="J42" authorId="0" shapeId="0" xr:uid="{A828C19C-9261-4F50-8864-86A1D2F7EFDA}">
      <text/>
    </comment>
    <comment ref="K42" authorId="0" shapeId="0" xr:uid="{40A92B18-25CC-4D25-B9C3-384823E942C9}">
      <text/>
    </comment>
    <comment ref="L42" authorId="0" shapeId="0" xr:uid="{B4802956-66FF-4B49-855E-44F5A833098E}">
      <text/>
    </comment>
    <comment ref="M42" authorId="0" shapeId="0" xr:uid="{42E51BFA-F8A2-4E7A-AEAA-CC0A37F7692D}">
      <text/>
    </comment>
    <comment ref="N42" authorId="0" shapeId="0" xr:uid="{35FD2876-FCA5-454E-A2F3-A7148854F76C}">
      <text/>
    </comment>
    <comment ref="O42" authorId="0" shapeId="0" xr:uid="{135D24E2-F975-4358-B6F9-E9F97E8B64E1}">
      <text/>
    </comment>
    <comment ref="P42" authorId="0" shapeId="0" xr:uid="{1B9E5101-925F-439A-8450-F430E4DEB416}">
      <text/>
    </comment>
    <comment ref="Q42" authorId="0" shapeId="0" xr:uid="{0BB6AF7D-72DA-437C-97B0-A91E76176BC6}">
      <text/>
    </comment>
    <comment ref="R42" authorId="0" shapeId="0" xr:uid="{DCD8B7FF-3DFA-4678-A574-A5BE75EB83B1}">
      <text/>
    </comment>
    <comment ref="S42" authorId="0" shapeId="0" xr:uid="{3FB8708E-5E5C-469E-BD08-4A5800200B61}">
      <text/>
    </comment>
    <comment ref="T42" authorId="0" shapeId="0" xr:uid="{A5B9D070-ABF3-43F8-AAE5-D98883FE1513}">
      <text/>
    </comment>
    <comment ref="U42" authorId="0" shapeId="0" xr:uid="{8242B5FC-8842-4180-BBB4-3B4EB8B1613A}">
      <text/>
    </comment>
    <comment ref="V42" authorId="0" shapeId="0" xr:uid="{093E4EC9-1036-4573-9026-55A2000D55A5}">
      <text/>
    </comment>
    <comment ref="B52" authorId="0" shapeId="0" xr:uid="{7BE8A608-67E7-48A6-B793-1468DF0A2ADC}">
      <text/>
    </comment>
    <comment ref="C52" authorId="0" shapeId="0" xr:uid="{35F08749-0F9B-4096-9E65-2421600DC6DC}">
      <text/>
    </comment>
    <comment ref="D52" authorId="0" shapeId="0" xr:uid="{51EC4CB0-3FF9-4076-A136-BD3E401E7DE9}">
      <text/>
    </comment>
    <comment ref="E52" authorId="0" shapeId="0" xr:uid="{2834764F-8A48-4C7F-B902-AA75EE0A2F4D}">
      <text/>
    </comment>
    <comment ref="F52" authorId="0" shapeId="0" xr:uid="{6ED85F41-E8BD-4642-9F30-75D0CA7153F5}">
      <text/>
    </comment>
    <comment ref="G52" authorId="0" shapeId="0" xr:uid="{628BA82D-7329-4163-A92F-A0A81F5A7561}">
      <text/>
    </comment>
    <comment ref="H52" authorId="0" shapeId="0" xr:uid="{6D75FFB1-F34F-4FDC-A7FD-DBC6AEEE6E21}">
      <text/>
    </comment>
    <comment ref="I52" authorId="0" shapeId="0" xr:uid="{A2CB9ECC-6A9D-4508-B473-0FD6DBC39B1C}">
      <text/>
    </comment>
    <comment ref="J52" authorId="0" shapeId="0" xr:uid="{26F89C82-151A-4729-B961-7C68924F7D7D}">
      <text/>
    </comment>
    <comment ref="K52" authorId="0" shapeId="0" xr:uid="{EF9298FA-DF8B-4BFD-BDA9-3791F4219F98}">
      <text/>
    </comment>
    <comment ref="L52" authorId="0" shapeId="0" xr:uid="{0601D124-9DDA-4E02-84C3-2D92CD6D3970}">
      <text/>
    </comment>
    <comment ref="M52" authorId="0" shapeId="0" xr:uid="{F6F20F8F-8CCD-4418-92C9-E7D3E56A4FAC}">
      <text/>
    </comment>
    <comment ref="N52" authorId="0" shapeId="0" xr:uid="{4568A583-0148-4471-8462-0BCE5F4B00F0}">
      <text/>
    </comment>
    <comment ref="O52" authorId="0" shapeId="0" xr:uid="{915F7B02-0D05-409E-96E5-985BEABCECCA}">
      <text/>
    </comment>
    <comment ref="P52" authorId="0" shapeId="0" xr:uid="{86E0E687-B597-4BC7-A47A-7505C564C759}">
      <text/>
    </comment>
    <comment ref="Q52" authorId="0" shapeId="0" xr:uid="{2AA265CE-89FE-41C3-91D4-DBD4B39D6C7D}">
      <text/>
    </comment>
    <comment ref="R52" authorId="0" shapeId="0" xr:uid="{2D6603CA-07DD-42B5-AABF-56492BF9EFB3}">
      <text/>
    </comment>
    <comment ref="S52" authorId="0" shapeId="0" xr:uid="{47B87844-0C74-4B50-9A4E-C1576D92FCA1}">
      <text/>
    </comment>
    <comment ref="T52" authorId="0" shapeId="0" xr:uid="{CEEA2990-D494-4C7A-BD58-A3F17974B607}">
      <text/>
    </comment>
    <comment ref="U52" authorId="0" shapeId="0" xr:uid="{0855D0D4-65F6-4418-81B6-A4EE6FE42358}">
      <text/>
    </comment>
    <comment ref="V52" authorId="0" shapeId="0" xr:uid="{E78145E5-6BB4-4F46-A992-8C4E3FCFD2AE}">
      <text/>
    </comment>
    <comment ref="B62" authorId="0" shapeId="0" xr:uid="{FE4B43AE-3F9C-41C1-813D-D15A1C2C59A9}">
      <text/>
    </comment>
    <comment ref="C62" authorId="0" shapeId="0" xr:uid="{25FF589D-B170-4635-964B-400D29E6DEEB}">
      <text/>
    </comment>
    <comment ref="D62" authorId="0" shapeId="0" xr:uid="{66532B18-2C50-4FC6-BB63-EDB387220187}">
      <text/>
    </comment>
    <comment ref="E62" authorId="0" shapeId="0" xr:uid="{B30429B3-354D-4337-84C2-8D50DFE7E164}">
      <text/>
    </comment>
    <comment ref="F62" authorId="0" shapeId="0" xr:uid="{87309B06-5E28-4470-934E-1CCE79FDEC68}">
      <text/>
    </comment>
    <comment ref="G62" authorId="0" shapeId="0" xr:uid="{721CDF8C-880D-4878-BF8B-21670B9E568D}">
      <text/>
    </comment>
    <comment ref="H62" authorId="0" shapeId="0" xr:uid="{21F53B0E-BBCF-4642-B71F-D0B23C6FF24B}">
      <text/>
    </comment>
    <comment ref="I62" authorId="0" shapeId="0" xr:uid="{8996CD3E-A17D-4650-94A1-3A7EAF48F4D2}">
      <text/>
    </comment>
    <comment ref="J62" authorId="0" shapeId="0" xr:uid="{7F190130-6167-4988-8EB9-B09345D713D6}">
      <text/>
    </comment>
    <comment ref="K62" authorId="0" shapeId="0" xr:uid="{20D1FAE3-80FA-4E3A-88AC-69AE938328B3}">
      <text/>
    </comment>
    <comment ref="L62" authorId="0" shapeId="0" xr:uid="{7861C9A2-F75E-4D6F-AA9D-44D03585B799}">
      <text/>
    </comment>
    <comment ref="M62" authorId="0" shapeId="0" xr:uid="{1A4D3D82-02AA-4553-AC5F-4311031FDF8F}">
      <text/>
    </comment>
    <comment ref="N62" authorId="0" shapeId="0" xr:uid="{E9ADFC33-87EA-4214-A197-9C9F56484A0F}">
      <text/>
    </comment>
    <comment ref="O62" authorId="0" shapeId="0" xr:uid="{94D04694-196E-41E9-8120-C84EF68DE797}">
      <text/>
    </comment>
    <comment ref="P62" authorId="0" shapeId="0" xr:uid="{2849C711-9F51-4602-BC4F-9B897EB4F0EF}">
      <text/>
    </comment>
    <comment ref="Q62" authorId="0" shapeId="0" xr:uid="{E7660F9D-CFE6-4E34-A37C-920C93B9EE03}">
      <text/>
    </comment>
    <comment ref="R62" authorId="0" shapeId="0" xr:uid="{1B69618A-61AB-4C66-8628-22773F7C7F15}">
      <text/>
    </comment>
    <comment ref="S62" authorId="0" shapeId="0" xr:uid="{FFA57E82-A6CA-4136-AC98-13281FF24326}">
      <text/>
    </comment>
    <comment ref="T62" authorId="0" shapeId="0" xr:uid="{48099EBA-D297-4A70-9117-E136EFD821C8}">
      <text/>
    </comment>
    <comment ref="U62" authorId="0" shapeId="0" xr:uid="{EF0F6FA9-C7ED-47CE-9A32-E8FD49ED1685}">
      <text/>
    </comment>
    <comment ref="V62" authorId="0" shapeId="0" xr:uid="{2A7705E2-DBE2-42BE-8F94-B124AE9A442E}">
      <text/>
    </comment>
    <comment ref="B72" authorId="0" shapeId="0" xr:uid="{74B1293A-129A-4758-9647-826AD97209E0}">
      <text/>
    </comment>
    <comment ref="C72" authorId="0" shapeId="0" xr:uid="{5AB52D3D-3D5B-4748-8B51-739579A3FC6F}">
      <text/>
    </comment>
    <comment ref="D72" authorId="0" shapeId="0" xr:uid="{137C24DD-D11A-42D0-A4E5-B213B080936F}">
      <text/>
    </comment>
    <comment ref="E72" authorId="0" shapeId="0" xr:uid="{877C429A-2EA9-4D1A-A9E7-D1F937C73E1E}">
      <text/>
    </comment>
    <comment ref="F72" authorId="0" shapeId="0" xr:uid="{C95A9D1A-26AA-47D8-A069-B8B35E1FA3B8}">
      <text/>
    </comment>
    <comment ref="G72" authorId="0" shapeId="0" xr:uid="{1A4F2C1E-F851-472F-95C1-6C15894F8A2C}">
      <text/>
    </comment>
    <comment ref="H72" authorId="0" shapeId="0" xr:uid="{65C69A49-62CE-4FF4-A0D7-4F8FA634A0A2}">
      <text/>
    </comment>
    <comment ref="I72" authorId="0" shapeId="0" xr:uid="{BD0DF522-FD35-4AC7-A4B2-69CD7F6ABB5D}">
      <text/>
    </comment>
    <comment ref="J72" authorId="0" shapeId="0" xr:uid="{127D9842-CA66-4CA2-A10C-30218E77CF88}">
      <text/>
    </comment>
    <comment ref="K72" authorId="0" shapeId="0" xr:uid="{2AD57782-751B-491C-82F5-4C9C6F5926C6}">
      <text/>
    </comment>
    <comment ref="L72" authorId="0" shapeId="0" xr:uid="{33AFCAB7-0683-41B5-9CD8-AA2E1770BB65}">
      <text/>
    </comment>
    <comment ref="M72" authorId="0" shapeId="0" xr:uid="{CE66587F-D102-4528-BEAF-E73D5EFBE7D0}">
      <text/>
    </comment>
    <comment ref="N72" authorId="0" shapeId="0" xr:uid="{27D626FD-2430-493D-B46B-6E1AA404D513}">
      <text/>
    </comment>
    <comment ref="O72" authorId="0" shapeId="0" xr:uid="{60247D3D-410D-4E1C-93EA-AF72CB3303AC}">
      <text/>
    </comment>
    <comment ref="P72" authorId="0" shapeId="0" xr:uid="{546D5782-E742-4254-94EC-6682B68BFD8F}">
      <text/>
    </comment>
    <comment ref="Q72" authorId="0" shapeId="0" xr:uid="{3A9B4DDE-B02D-41FB-9C6B-90064ED0A3A4}">
      <text/>
    </comment>
    <comment ref="R72" authorId="0" shapeId="0" xr:uid="{9C454B24-FA0E-407E-9538-E486DF29308B}">
      <text/>
    </comment>
    <comment ref="S72" authorId="0" shapeId="0" xr:uid="{F7539C34-7A55-4484-999A-62CA39DE76CA}">
      <text/>
    </comment>
    <comment ref="T72" authorId="0" shapeId="0" xr:uid="{A273C9A2-897B-43B7-9011-E06ADB86F816}">
      <text/>
    </comment>
    <comment ref="U72" authorId="0" shapeId="0" xr:uid="{FE7D813B-D4DA-4A39-81D8-532451CBF028}">
      <text/>
    </comment>
    <comment ref="V72" authorId="0" shapeId="0" xr:uid="{41C6C29D-4BBD-4AB0-A52A-4FEA37D2FA54}">
      <text/>
    </comment>
    <comment ref="B82" authorId="0" shapeId="0" xr:uid="{99D09139-C766-4372-B63D-2FA45FC57036}">
      <text/>
    </comment>
    <comment ref="C82" authorId="0" shapeId="0" xr:uid="{B8825ACB-906A-40C0-8C46-264EF3CC1695}">
      <text/>
    </comment>
    <comment ref="D82" authorId="0" shapeId="0" xr:uid="{7F421434-2280-42A4-AAEB-D364ED213C7F}">
      <text/>
    </comment>
    <comment ref="E82" authorId="0" shapeId="0" xr:uid="{93F44058-EA07-416C-843B-5C9EAA7146E5}">
      <text/>
    </comment>
    <comment ref="F82" authorId="0" shapeId="0" xr:uid="{210CE1E9-802F-46B0-BDDA-C79CE02184F6}">
      <text/>
    </comment>
    <comment ref="G82" authorId="0" shapeId="0" xr:uid="{0254EC64-B760-4414-B201-DE87350D4B9A}">
      <text/>
    </comment>
    <comment ref="H82" authorId="0" shapeId="0" xr:uid="{7E9B1795-BC07-46C3-A749-DB61DBE55609}">
      <text/>
    </comment>
    <comment ref="I82" authorId="0" shapeId="0" xr:uid="{1A8801FA-C656-4509-B981-05E7F9FA2629}">
      <text/>
    </comment>
    <comment ref="J82" authorId="0" shapeId="0" xr:uid="{7A99386B-9428-4E0A-86CF-2B98958D42E2}">
      <text/>
    </comment>
    <comment ref="K82" authorId="0" shapeId="0" xr:uid="{5DF7AD43-AB38-4AD1-B095-32D4FFE06C32}">
      <text/>
    </comment>
    <comment ref="L82" authorId="0" shapeId="0" xr:uid="{30C8F5B7-62ED-458A-8F3B-AD20C9838A86}">
      <text/>
    </comment>
    <comment ref="M82" authorId="0" shapeId="0" xr:uid="{572AF1CC-9EC3-40BD-906C-593ED1B584C5}">
      <text/>
    </comment>
    <comment ref="N82" authorId="0" shapeId="0" xr:uid="{3A2E8AF8-5024-4B5C-978D-3F8DD1D6B304}">
      <text/>
    </comment>
    <comment ref="O82" authorId="0" shapeId="0" xr:uid="{ED9F952A-8222-4D43-91D3-AF5E0B8FA584}">
      <text/>
    </comment>
    <comment ref="P82" authorId="0" shapeId="0" xr:uid="{88D46BC1-423E-4593-89BC-647235ABC062}">
      <text/>
    </comment>
    <comment ref="Q82" authorId="0" shapeId="0" xr:uid="{2FDB021A-43A7-467C-A86E-C902C14778F2}">
      <text/>
    </comment>
    <comment ref="R82" authorId="0" shapeId="0" xr:uid="{C8C30CDC-E5B6-4C3E-953C-47B9D2066D35}">
      <text/>
    </comment>
    <comment ref="S82" authorId="0" shapeId="0" xr:uid="{52B6E2E4-1950-4BD2-A942-AEEF903A1000}">
      <text/>
    </comment>
    <comment ref="T82" authorId="0" shapeId="0" xr:uid="{0FE7F9CD-7364-4C07-B651-3D5A1B527099}">
      <text/>
    </comment>
    <comment ref="U82" authorId="0" shapeId="0" xr:uid="{D1AB37AA-DBCB-4496-8B52-FE863A3DEB36}">
      <text/>
    </comment>
    <comment ref="V82" authorId="0" shapeId="0" xr:uid="{B09359BE-833F-4E88-8C3D-E879928FBE42}">
      <text/>
    </comment>
    <comment ref="B92" authorId="0" shapeId="0" xr:uid="{3C0DB0B5-CAF8-44E1-B67A-D43EB406759A}">
      <text/>
    </comment>
    <comment ref="C92" authorId="0" shapeId="0" xr:uid="{3B917201-3761-4B99-BDF7-641106E56872}">
      <text/>
    </comment>
    <comment ref="D92" authorId="0" shapeId="0" xr:uid="{04E42AB4-298A-4EB7-BBE5-F28707D708AE}">
      <text/>
    </comment>
    <comment ref="E92" authorId="0" shapeId="0" xr:uid="{0EF91A15-9534-4A9B-A81B-C30027DA7E0A}">
      <text/>
    </comment>
    <comment ref="F92" authorId="0" shapeId="0" xr:uid="{185D1B45-91C6-43BD-A4B5-3B18C25DEA31}">
      <text/>
    </comment>
    <comment ref="G92" authorId="0" shapeId="0" xr:uid="{886D38F7-5188-418A-9697-CA042D1DABC2}">
      <text/>
    </comment>
    <comment ref="H92" authorId="0" shapeId="0" xr:uid="{EFA7C91F-8327-4376-8B92-BDC9B0E157ED}">
      <text/>
    </comment>
    <comment ref="I92" authorId="0" shapeId="0" xr:uid="{14ACB0C2-1EED-43A3-B6A5-27E90614EB67}">
      <text/>
    </comment>
    <comment ref="J92" authorId="0" shapeId="0" xr:uid="{A270BFD4-C45E-47F3-B790-77D94AD89FEC}">
      <text/>
    </comment>
    <comment ref="K92" authorId="0" shapeId="0" xr:uid="{B4D1E6C1-D125-4995-B2F6-CC78ABD745CF}">
      <text/>
    </comment>
    <comment ref="L92" authorId="0" shapeId="0" xr:uid="{450ED8E9-2D9C-4B07-999B-5AFBE91EFEBD}">
      <text/>
    </comment>
    <comment ref="M92" authorId="0" shapeId="0" xr:uid="{3886EA9E-C880-44B3-986E-EA4923164942}">
      <text/>
    </comment>
    <comment ref="N92" authorId="0" shapeId="0" xr:uid="{8B0220E8-E1D9-4600-8A5E-2AA79459C5E0}">
      <text/>
    </comment>
    <comment ref="O92" authorId="0" shapeId="0" xr:uid="{4798E5B1-181F-44AB-96CC-7E119FDF3A1B}">
      <text/>
    </comment>
    <comment ref="P92" authorId="0" shapeId="0" xr:uid="{47AF190E-1074-49B0-AD73-990131259BDB}">
      <text/>
    </comment>
    <comment ref="Q92" authorId="0" shapeId="0" xr:uid="{3F8BA617-A507-4A4F-8B2F-E0CCF5B7CD47}">
      <text/>
    </comment>
    <comment ref="R92" authorId="0" shapeId="0" xr:uid="{A7C44F2E-26C4-434F-86EC-C3DDD271A540}">
      <text/>
    </comment>
    <comment ref="S92" authorId="0" shapeId="0" xr:uid="{4840462A-1E70-4D69-8B54-F585BF99B9EE}">
      <text/>
    </comment>
    <comment ref="T92" authorId="0" shapeId="0" xr:uid="{EBA8974E-1905-4CD7-B5F9-81B3595B8733}">
      <text/>
    </comment>
    <comment ref="U92" authorId="0" shapeId="0" xr:uid="{28F23724-9943-47CF-BF99-76BEFDDBC020}">
      <text/>
    </comment>
    <comment ref="V92" authorId="0" shapeId="0" xr:uid="{E876A7B5-6A23-4790-AC4D-F05DA529E40D}">
      <text/>
    </comment>
    <comment ref="B102" authorId="0" shapeId="0" xr:uid="{A2EA30A1-8C99-4F68-99EB-C1CBCD414282}">
      <text/>
    </comment>
    <comment ref="C102" authorId="0" shapeId="0" xr:uid="{CEBBF13E-2919-47E1-83EE-9C052AA0FDCE}">
      <text/>
    </comment>
    <comment ref="D102" authorId="0" shapeId="0" xr:uid="{7AF2237B-03AA-41E2-BC68-A51CF47C3E13}">
      <text/>
    </comment>
    <comment ref="E102" authorId="0" shapeId="0" xr:uid="{7BF5EBAE-C46B-4C2E-A2B9-E019BC7CF544}">
      <text/>
    </comment>
    <comment ref="F102" authorId="0" shapeId="0" xr:uid="{72860173-5BB0-49BB-8096-CF94790F5D9E}">
      <text/>
    </comment>
    <comment ref="G102" authorId="0" shapeId="0" xr:uid="{7A0D1D1C-F590-4335-87A3-F1B4111C34AD}">
      <text/>
    </comment>
    <comment ref="H102" authorId="0" shapeId="0" xr:uid="{D80098FF-9757-49DD-B86A-69B6D84B388C}">
      <text/>
    </comment>
    <comment ref="I102" authorId="0" shapeId="0" xr:uid="{B442B354-F0A4-4975-ACA9-AACC830E7A45}">
      <text/>
    </comment>
    <comment ref="J102" authorId="0" shapeId="0" xr:uid="{43C14534-9507-4893-A209-A7BA2EF2CE8C}">
      <text/>
    </comment>
    <comment ref="K102" authorId="0" shapeId="0" xr:uid="{ECE73A47-AF18-4596-B30A-A59602105DE5}">
      <text/>
    </comment>
    <comment ref="L102" authorId="0" shapeId="0" xr:uid="{5C853A5B-9AD9-4C51-90DE-BEF1AAA201B8}">
      <text/>
    </comment>
    <comment ref="M102" authorId="0" shapeId="0" xr:uid="{AB76B01B-EF85-4EE5-9628-7D1CF191B1B2}">
      <text/>
    </comment>
    <comment ref="N102" authorId="0" shapeId="0" xr:uid="{F481D947-D954-49C3-8FC8-EE66812AAA7D}">
      <text/>
    </comment>
    <comment ref="O102" authorId="0" shapeId="0" xr:uid="{B3BF771D-E4A9-458A-81C0-A791C560D22B}">
      <text/>
    </comment>
    <comment ref="P102" authorId="0" shapeId="0" xr:uid="{65FE5B81-F2E2-457E-9033-5E1E7146F278}">
      <text/>
    </comment>
    <comment ref="Q102" authorId="0" shapeId="0" xr:uid="{0EF41034-0DB6-4C84-AF00-2DD9A9FEED5E}">
      <text/>
    </comment>
    <comment ref="R102" authorId="0" shapeId="0" xr:uid="{F9E18ADC-5D80-423D-8DA0-446D3DB2EB21}">
      <text/>
    </comment>
    <comment ref="S102" authorId="0" shapeId="0" xr:uid="{FAFB37B0-7C0B-45AE-9134-A16670D6C5C4}">
      <text/>
    </comment>
    <comment ref="T102" authorId="0" shapeId="0" xr:uid="{BE553B5F-49F9-48A7-9513-82C5D615EA6E}">
      <text/>
    </comment>
    <comment ref="U102" authorId="0" shapeId="0" xr:uid="{40CBD016-AB83-4705-B533-E448A61C5AD8}">
      <text/>
    </comment>
    <comment ref="V102" authorId="0" shapeId="0" xr:uid="{DA4D309B-1C47-440A-B40D-B432222408B3}">
      <text/>
    </comment>
  </commentList>
</comments>
</file>

<file path=xl/sharedStrings.xml><?xml version="1.0" encoding="utf-8"?>
<sst xmlns="http://schemas.openxmlformats.org/spreadsheetml/2006/main" count="2847" uniqueCount="302">
  <si>
    <t>Competitor</t>
  </si>
  <si>
    <t>Instance</t>
  </si>
  <si>
    <t>Seed Index</t>
  </si>
  <si>
    <t>Score</t>
  </si>
  <si>
    <t>Rank (OpenOffice and Excel Formula)</t>
  </si>
  <si>
    <t>Revised Rank (ITC2007)</t>
  </si>
  <si>
    <t>Avg Rank per competitor per instance</t>
  </si>
  <si>
    <t>Summary</t>
  </si>
  <si>
    <t>Atzuna</t>
  </si>
  <si>
    <t>comp01</t>
  </si>
  <si>
    <t>Atzuna et al</t>
  </si>
  <si>
    <t>Clark el at</t>
  </si>
  <si>
    <t>Geiger</t>
  </si>
  <si>
    <t>LuHao</t>
  </si>
  <si>
    <t>Muller</t>
  </si>
  <si>
    <t>Clark</t>
  </si>
  <si>
    <t>Final score:</t>
  </si>
  <si>
    <t>Final rank:</t>
  </si>
  <si>
    <t>comp02</t>
  </si>
  <si>
    <t>comp03</t>
  </si>
  <si>
    <t>comp04</t>
  </si>
  <si>
    <t>comp05</t>
  </si>
  <si>
    <t>comp06</t>
  </si>
  <si>
    <t>comp07</t>
  </si>
  <si>
    <t>comp08</t>
  </si>
  <si>
    <t>comp09</t>
  </si>
  <si>
    <t>comp10</t>
  </si>
  <si>
    <t>comp11</t>
  </si>
  <si>
    <t>comp12</t>
  </si>
  <si>
    <t>comp13</t>
  </si>
  <si>
    <t>comp14</t>
  </si>
  <si>
    <t>comp15</t>
  </si>
  <si>
    <t>comp16</t>
  </si>
  <si>
    <t>comp17</t>
  </si>
  <si>
    <t>comp18</t>
  </si>
  <si>
    <t>comp19</t>
  </si>
  <si>
    <t>comp20</t>
  </si>
  <si>
    <t>comp21</t>
  </si>
  <si>
    <t>average</t>
  </si>
  <si>
    <t>max</t>
  </si>
  <si>
    <t>min</t>
  </si>
  <si>
    <t>Eu</t>
  </si>
  <si>
    <t>Soft</t>
  </si>
  <si>
    <t>Hard</t>
  </si>
  <si>
    <t>1º</t>
  </si>
  <si>
    <t>2º</t>
  </si>
  <si>
    <t>4º</t>
  </si>
  <si>
    <t>5º</t>
  </si>
  <si>
    <t>3º</t>
  </si>
  <si>
    <t>14.24k</t>
  </si>
  <si>
    <t>20.055k</t>
  </si>
  <si>
    <t>62.695k</t>
  </si>
  <si>
    <t>Iteration</t>
  </si>
  <si>
    <t xml:space="preserve">comp01 </t>
  </si>
  <si>
    <t xml:space="preserve">comp06 </t>
  </si>
  <si>
    <t xml:space="preserve">comp07 </t>
  </si>
  <si>
    <t>Teachers</t>
  </si>
  <si>
    <t>Curricula</t>
  </si>
  <si>
    <t>Courses</t>
  </si>
  <si>
    <t>Lectures</t>
  </si>
  <si>
    <t>Periods</t>
  </si>
  <si>
    <t>Rooms</t>
  </si>
  <si>
    <t>Constraints</t>
  </si>
  <si>
    <t>…</t>
  </si>
  <si>
    <t># Iterations</t>
  </si>
  <si>
    <t>25.755k</t>
  </si>
  <si>
    <t>26.269k</t>
  </si>
  <si>
    <t>TEST C=100</t>
  </si>
  <si>
    <t>77.238k</t>
  </si>
  <si>
    <t>17.028k</t>
  </si>
  <si>
    <t>14.353k</t>
  </si>
  <si>
    <t>16.755k</t>
  </si>
  <si>
    <t>15.501k</t>
  </si>
  <si>
    <t>15.248k</t>
  </si>
  <si>
    <t>9.97k</t>
  </si>
  <si>
    <t>25.79k</t>
  </si>
  <si>
    <t>16.419k</t>
  </si>
  <si>
    <t>15.097k</t>
  </si>
  <si>
    <t>10.346k</t>
  </si>
  <si>
    <t>TEST C=1 (média)</t>
  </si>
  <si>
    <t>TEST C=10 (média)</t>
  </si>
  <si>
    <t>Time</t>
  </si>
  <si>
    <t>0:01:42.232025</t>
  </si>
  <si>
    <t>0:05:33.445759</t>
  </si>
  <si>
    <t>0:21:12.504053</t>
  </si>
  <si>
    <t>0:05:00.741304</t>
  </si>
  <si>
    <t>0:09:29.320231</t>
  </si>
  <si>
    <t>0:04:10.014048</t>
  </si>
  <si>
    <t>0:31:15.305590</t>
  </si>
  <si>
    <t>0:13:14.546332</t>
  </si>
  <si>
    <t>0:20:49.801711</t>
  </si>
  <si>
    <t>0:04:12.947744</t>
  </si>
  <si>
    <t>0:11:02.226754</t>
  </si>
  <si>
    <t>0:03:24.317395</t>
  </si>
  <si>
    <t>0:46:34.679399</t>
  </si>
  <si>
    <t>0:01:20.300421</t>
  </si>
  <si>
    <t>0:43:00.669289</t>
  </si>
  <si>
    <t>0:18:22.907211</t>
  </si>
  <si>
    <t>0:07:31.488789</t>
  </si>
  <si>
    <t>0:41:22.023790</t>
  </si>
  <si>
    <t>0:46:47.503305</t>
  </si>
  <si>
    <t>0:02:46.877588</t>
  </si>
  <si>
    <t>0:09:59.394399</t>
  </si>
  <si>
    <t>0:01:43.062202</t>
  </si>
  <si>
    <t>0:22:42.465119</t>
  </si>
  <si>
    <t>0:18:38.490899</t>
  </si>
  <si>
    <t>0:47:08.927994</t>
  </si>
  <si>
    <t>0:03:38.927079</t>
  </si>
  <si>
    <t>0:02:31.226901</t>
  </si>
  <si>
    <t>0:07:53.989328</t>
  </si>
  <si>
    <t>0:16:08.007105</t>
  </si>
  <si>
    <t>0:31:27.338700</t>
  </si>
  <si>
    <t>0:38:06.184760</t>
  </si>
  <si>
    <t>0:18:02.795487</t>
  </si>
  <si>
    <t>0:03:29.408152</t>
  </si>
  <si>
    <t>0:55:49.313382</t>
  </si>
  <si>
    <t>0:21:52.132380</t>
  </si>
  <si>
    <t>0:03:44.652838</t>
  </si>
  <si>
    <t>0:07:39.924381</t>
  </si>
  <si>
    <t>0:46:20.229160</t>
  </si>
  <si>
    <t>0:22:58.290579</t>
  </si>
  <si>
    <t>0:03:04.103256</t>
  </si>
  <si>
    <t>0:06:09.113530</t>
  </si>
  <si>
    <t>0:12:54.123215</t>
  </si>
  <si>
    <t>0:05:33.746078</t>
  </si>
  <si>
    <t>0:20:55.508115</t>
  </si>
  <si>
    <t>0:36:08.337454</t>
  </si>
  <si>
    <t>0:14:33.125634</t>
  </si>
  <si>
    <t>0:10:08.244593</t>
  </si>
  <si>
    <t>0:53:01.777304</t>
  </si>
  <si>
    <t>0:42:53.832571</t>
  </si>
  <si>
    <t>0:17:23.226056</t>
  </si>
  <si>
    <t>0:45:13.469963</t>
  </si>
  <si>
    <t>0:02:37.505691</t>
  </si>
  <si>
    <t>0:51:41.959482</t>
  </si>
  <si>
    <t>0:00:40.546318</t>
  </si>
  <si>
    <t>0:37:59.564142</t>
  </si>
  <si>
    <t>0:12:47.032386</t>
  </si>
  <si>
    <t>0:04:13.398545</t>
  </si>
  <si>
    <t>0:04:44.423788</t>
  </si>
  <si>
    <t>0:09:07.154859</t>
  </si>
  <si>
    <t>0:00:42.325675</t>
  </si>
  <si>
    <t>0:27:42.840122</t>
  </si>
  <si>
    <t>0:03:35.519745</t>
  </si>
  <si>
    <t>0:35:17.956379</t>
  </si>
  <si>
    <t>0:00:53.152663</t>
  </si>
  <si>
    <t>0:00:55.738880</t>
  </si>
  <si>
    <t>0:04:22.018740</t>
  </si>
  <si>
    <t>0:04:45.021289</t>
  </si>
  <si>
    <t>0:00:35.234472</t>
  </si>
  <si>
    <t>0:19:03.396760</t>
  </si>
  <si>
    <t>0:25:27.165755</t>
  </si>
  <si>
    <t>0:09:19.884104</t>
  </si>
  <si>
    <t>0:01:01.347059</t>
  </si>
  <si>
    <t>0:02:26.653797</t>
  </si>
  <si>
    <t>0:01:22.609782</t>
  </si>
  <si>
    <t>0:55:42.559609</t>
  </si>
  <si>
    <t>0:04:51.830946</t>
  </si>
  <si>
    <t>0:06:45.778413</t>
  </si>
  <si>
    <t>0:06:11.885712</t>
  </si>
  <si>
    <t>0:02:40.749784</t>
  </si>
  <si>
    <t>0:28:01.885688</t>
  </si>
  <si>
    <t>0:00:17.104754</t>
  </si>
  <si>
    <t>0:02:34.674499</t>
  </si>
  <si>
    <t>0:08:37.869168</t>
  </si>
  <si>
    <t>0:09:38.272383</t>
  </si>
  <si>
    <t>0:02:07.571820</t>
  </si>
  <si>
    <t>0:00:13.254778</t>
  </si>
  <si>
    <t>0:32:51.913980</t>
  </si>
  <si>
    <t>0:19:54.783154</t>
  </si>
  <si>
    <t>0:00:44.004760</t>
  </si>
  <si>
    <t>0:51:52.070263</t>
  </si>
  <si>
    <t>0:46:35.699062</t>
  </si>
  <si>
    <t>0:02:45.885790</t>
  </si>
  <si>
    <t>0:07:06.311620</t>
  </si>
  <si>
    <t>0:10:35.986610</t>
  </si>
  <si>
    <t>0:00:34.709162</t>
  </si>
  <si>
    <t>0:01:14.793853</t>
  </si>
  <si>
    <t>0:02:44.857136</t>
  </si>
  <si>
    <t>0:04:22.444051</t>
  </si>
  <si>
    <t>0:00:20.536972</t>
  </si>
  <si>
    <t>0:10:03.684920</t>
  </si>
  <si>
    <t>0:09:10.385997</t>
  </si>
  <si>
    <t>0:00:24.856875</t>
  </si>
  <si>
    <t>0:07:56.241009</t>
  </si>
  <si>
    <t>0:47:25.250635</t>
  </si>
  <si>
    <t>0:02:40.881813</t>
  </si>
  <si>
    <t>0:00:13.742041</t>
  </si>
  <si>
    <t>0:00:52.917482</t>
  </si>
  <si>
    <t>0:02:10.193193</t>
  </si>
  <si>
    <t>0:01:08.648309</t>
  </si>
  <si>
    <t>0:01:31.058286</t>
  </si>
  <si>
    <t>0:13:20.115052</t>
  </si>
  <si>
    <t>0:10:44.190417</t>
  </si>
  <si>
    <t>0:05:41.681658</t>
  </si>
  <si>
    <t>0:04:46.854730</t>
  </si>
  <si>
    <t>0:11:19.624211</t>
  </si>
  <si>
    <t>0:17:09.460671</t>
  </si>
  <si>
    <t>0:02:18.774963</t>
  </si>
  <si>
    <t>0:01:33.390705</t>
  </si>
  <si>
    <t>0:01:50.063852</t>
  </si>
  <si>
    <t>0:03:29.982901</t>
  </si>
  <si>
    <t>0:19:12.943313</t>
  </si>
  <si>
    <t>0:10:53.565780</t>
  </si>
  <si>
    <t>0:00:18.913916</t>
  </si>
  <si>
    <t>0:01:55.894320</t>
  </si>
  <si>
    <t>0:10:52.961266</t>
  </si>
  <si>
    <t>0:02:14.477677</t>
  </si>
  <si>
    <t>TEST C=50</t>
  </si>
  <si>
    <t>TEST C=0.5</t>
  </si>
  <si>
    <t>TEST C=2</t>
  </si>
  <si>
    <t>TEST C=5</t>
  </si>
  <si>
    <t>TEST C=20</t>
  </si>
  <si>
    <t>TEST C=1.4</t>
  </si>
  <si>
    <t>TEST C=0.2</t>
  </si>
  <si>
    <t>TEST C=0.1</t>
  </si>
  <si>
    <t>0:00:21.822501</t>
  </si>
  <si>
    <t>0:00:06.135224</t>
  </si>
  <si>
    <t>0:16:24.035637</t>
  </si>
  <si>
    <t>0:02:58.538428</t>
  </si>
  <si>
    <t>0:00:43.332025</t>
  </si>
  <si>
    <t>0:07:05.904227</t>
  </si>
  <si>
    <t>0:00:59.111224</t>
  </si>
  <si>
    <t>0:12:12.778441</t>
  </si>
  <si>
    <t>0:07:37.569750</t>
  </si>
  <si>
    <t>0:03:38.401736</t>
  </si>
  <si>
    <t>0:00:56.874340</t>
  </si>
  <si>
    <t>0:03:52.020542</t>
  </si>
  <si>
    <t>0:01:36.598249</t>
  </si>
  <si>
    <t>0:11:51.847225</t>
  </si>
  <si>
    <t>0:02:47.630127</t>
  </si>
  <si>
    <t>0:22:09.097666</t>
  </si>
  <si>
    <t>0:05:33.103466</t>
  </si>
  <si>
    <t>0:01:37.231712</t>
  </si>
  <si>
    <t>0:01:05.737298</t>
  </si>
  <si>
    <t>0:01:57.224047</t>
  </si>
  <si>
    <t>0:06:29.820922</t>
  </si>
  <si>
    <t>0:01:37.949206</t>
  </si>
  <si>
    <t>0:00:08.669849</t>
  </si>
  <si>
    <t>0:01:59.140864</t>
  </si>
  <si>
    <t>0:01:31.078991</t>
  </si>
  <si>
    <t>0:00:33.080762</t>
  </si>
  <si>
    <t>0:05:41.442863</t>
  </si>
  <si>
    <t>0:11:39.134619</t>
  </si>
  <si>
    <t>0:05:53.733370</t>
  </si>
  <si>
    <t>0:37:05.853893</t>
  </si>
  <si>
    <t>0:06:22.477292</t>
  </si>
  <si>
    <t>0:01:09.956221</t>
  </si>
  <si>
    <t>0:46:22.894817</t>
  </si>
  <si>
    <t>0:01:51.410417</t>
  </si>
  <si>
    <t>0:02:35.295434</t>
  </si>
  <si>
    <t>0:00:01.832366</t>
  </si>
  <si>
    <t>0:02:47.615739</t>
  </si>
  <si>
    <t>0:04:27.539427</t>
  </si>
  <si>
    <t>0:00:29.949190</t>
  </si>
  <si>
    <t>0:08:36.080436</t>
  </si>
  <si>
    <t>0:10:21.167475</t>
  </si>
  <si>
    <t>0:17:40.783782</t>
  </si>
  <si>
    <t>0:00:18.786207</t>
  </si>
  <si>
    <t>0:10:12.651645</t>
  </si>
  <si>
    <t>0:43:41.156180</t>
  </si>
  <si>
    <t>0:19:54.762532</t>
  </si>
  <si>
    <t>0:01:16.644102</t>
  </si>
  <si>
    <t>0:17:01.473757</t>
  </si>
  <si>
    <t>0:54:56.785350</t>
  </si>
  <si>
    <t>0:06:32.083642</t>
  </si>
  <si>
    <t>0:36:04.831073</t>
  </si>
  <si>
    <t>0:12:56.802442</t>
  </si>
  <si>
    <t>0:49:50.301827</t>
  </si>
  <si>
    <t>0:00:28.321129</t>
  </si>
  <si>
    <t>0:04:02.312525</t>
  </si>
  <si>
    <t>0:01:28.457189</t>
  </si>
  <si>
    <t>0:43:16.390189</t>
  </si>
  <si>
    <t>0:41:36.551193</t>
  </si>
  <si>
    <t>0:45:20.166022</t>
  </si>
  <si>
    <t>0:07:39.192570</t>
  </si>
  <si>
    <t>0:10:51.617221</t>
  </si>
  <si>
    <t>0:01:16.817056</t>
  </si>
  <si>
    <t>0:07:48.449319</t>
  </si>
  <si>
    <t>0:00:30.860840</t>
  </si>
  <si>
    <t>0:00:06.982665</t>
  </si>
  <si>
    <t>0:02:03.401322</t>
  </si>
  <si>
    <t>0:03:01.544707</t>
  </si>
  <si>
    <t>0:02:01.678718</t>
  </si>
  <si>
    <t>0:19:05.315836</t>
  </si>
  <si>
    <t>0:17:06.659012</t>
  </si>
  <si>
    <t>0:00:19.170846</t>
  </si>
  <si>
    <t>0:48:14.343522</t>
  </si>
  <si>
    <t>0:02:47.271968</t>
  </si>
  <si>
    <t>0:00:38.618578</t>
  </si>
  <si>
    <t>0:02:19.975406</t>
  </si>
  <si>
    <t>0:03:20.239606</t>
  </si>
  <si>
    <t>0:00:44.004573</t>
  </si>
  <si>
    <t>0:02:42.003693</t>
  </si>
  <si>
    <t>0:01:44.118831</t>
  </si>
  <si>
    <t>0:06:01.948896</t>
  </si>
  <si>
    <t>0:00:27.437139</t>
  </si>
  <si>
    <t>0:00:22.901135</t>
  </si>
  <si>
    <t>0:02:14.954556</t>
  </si>
  <si>
    <t>0:03:54.773478</t>
  </si>
  <si>
    <t>TEST C=1</t>
  </si>
  <si>
    <t>TEST C=10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</si>
</sst>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0"/>
      <name val="Arial"/>
      <family val="2"/>
    </font>
    <font>
      <b/>
      <sz val="10"/>
      <name val="Arial"/>
      <family val="2"/>
    </font>
    <font>
      <sz val="8"/>
      <name val="Arial"/>
      <family val="2"/>
    </font>
    <font>
      <sz val="9"/>
      <color indexed="81"/>
      <name val="Tahoma"/>
      <family val="2"/>
    </font>
    <font>
      <sz val="10"/>
      <color rgb="FF333333"/>
      <name val="Arial"/>
      <family val="2"/>
    </font>
    <font>
      <b/>
      <sz val="11"/>
      <color theme="0"/>
      <name val="Arial"/>
      <family val="2"/>
    </font>
    <font>
      <sz val="9"/>
      <color indexed="81"/>
      <name val="Tahoma"/>
      <charset val="1"/>
    </font>
  </fonts>
  <fills count="6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34998626667073579"/>
        <bgColor indexed="64"/>
      </patternFill>
    </fill>
  </fills>
  <borders count="52">
    <border>
      <left/>
      <right/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medium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medium">
        <color indexed="64"/>
      </bottom>
      <diagonal/>
    </border>
    <border>
      <left style="thick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 style="medium">
        <color theme="1"/>
      </right>
      <top/>
      <bottom/>
      <diagonal/>
    </border>
    <border>
      <left style="medium">
        <color theme="1"/>
      </left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indexed="64"/>
      </left>
      <right style="medium">
        <color indexed="64"/>
      </right>
      <top style="medium">
        <color theme="1"/>
      </top>
      <bottom/>
      <diagonal/>
    </border>
    <border>
      <left style="medium">
        <color indexed="64"/>
      </left>
      <right style="medium">
        <color indexed="64"/>
      </right>
      <top style="medium">
        <color theme="1"/>
      </top>
      <bottom style="medium">
        <color theme="1"/>
      </bottom>
      <diagonal/>
    </border>
    <border>
      <left style="medium">
        <color indexed="64"/>
      </left>
      <right style="medium">
        <color indexed="64"/>
      </right>
      <top/>
      <bottom style="medium">
        <color theme="1"/>
      </bottom>
      <diagonal/>
    </border>
  </borders>
  <cellStyleXfs count="1">
    <xf numFmtId="0" fontId="0" fillId="0" borderId="0"/>
  </cellStyleXfs>
  <cellXfs count="93">
    <xf numFmtId="0" fontId="0" fillId="0" borderId="0" xfId="0"/>
    <xf numFmtId="0" fontId="0" fillId="0" borderId="1" xfId="0" applyBorder="1"/>
    <xf numFmtId="0" fontId="0" fillId="0" borderId="2" xfId="0" applyBorder="1"/>
    <xf numFmtId="0" fontId="1" fillId="0" borderId="1" xfId="0" applyFont="1" applyBorder="1"/>
    <xf numFmtId="0" fontId="1" fillId="0" borderId="2" xfId="0" applyFont="1" applyBorder="1"/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1" fillId="2" borderId="32" xfId="0" applyFont="1" applyFill="1" applyBorder="1" applyAlignment="1">
      <alignment horizontal="center" vertical="center"/>
    </xf>
    <xf numFmtId="0" fontId="1" fillId="2" borderId="33" xfId="0" applyFont="1" applyFill="1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" fillId="3" borderId="19" xfId="0" applyFont="1" applyFill="1" applyBorder="1" applyAlignment="1">
      <alignment horizontal="center" vertical="center"/>
    </xf>
    <xf numFmtId="0" fontId="1" fillId="3" borderId="16" xfId="0" applyFont="1" applyFill="1" applyBorder="1" applyAlignment="1">
      <alignment horizontal="center" vertical="center"/>
    </xf>
    <xf numFmtId="0" fontId="1" fillId="3" borderId="35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1" fillId="3" borderId="17" xfId="0" applyFont="1" applyFill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1" fillId="3" borderId="43" xfId="0" applyFont="1" applyFill="1" applyBorder="1" applyAlignment="1">
      <alignment horizontal="center" vertical="center"/>
    </xf>
    <xf numFmtId="0" fontId="1" fillId="3" borderId="44" xfId="0" applyFont="1" applyFill="1" applyBorder="1" applyAlignment="1">
      <alignment horizontal="center" vertical="center"/>
    </xf>
    <xf numFmtId="0" fontId="1" fillId="3" borderId="45" xfId="0" applyFont="1" applyFill="1" applyBorder="1" applyAlignment="1">
      <alignment horizontal="center" vertical="center"/>
    </xf>
    <xf numFmtId="0" fontId="1" fillId="3" borderId="46" xfId="0" applyFont="1" applyFill="1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0" fillId="0" borderId="49" xfId="0" applyBorder="1" applyAlignment="1">
      <alignment horizontal="center" vertical="center"/>
    </xf>
    <xf numFmtId="0" fontId="0" fillId="0" borderId="50" xfId="0" applyBorder="1" applyAlignment="1">
      <alignment horizontal="center" vertical="center"/>
    </xf>
    <xf numFmtId="0" fontId="0" fillId="0" borderId="51" xfId="0" applyBorder="1" applyAlignment="1">
      <alignment horizontal="center" vertical="center"/>
    </xf>
    <xf numFmtId="0" fontId="4" fillId="0" borderId="50" xfId="0" applyFont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0" borderId="9" xfId="0" applyBorder="1"/>
    <xf numFmtId="0" fontId="0" fillId="0" borderId="8" xfId="0" applyBorder="1"/>
    <xf numFmtId="0" fontId="0" fillId="0" borderId="3" xfId="0" applyBorder="1"/>
    <xf numFmtId="0" fontId="0" fillId="4" borderId="8" xfId="0" applyFill="1" applyBorder="1" applyAlignment="1">
      <alignment horizontal="center" vertical="center"/>
    </xf>
    <xf numFmtId="0" fontId="1" fillId="3" borderId="35" xfId="0" applyFont="1" applyFill="1" applyBorder="1" applyAlignment="1">
      <alignment horizontal="center" vertical="center"/>
    </xf>
    <xf numFmtId="0" fontId="1" fillId="3" borderId="34" xfId="0" applyFont="1" applyFill="1" applyBorder="1" applyAlignment="1">
      <alignment horizontal="center" vertical="center"/>
    </xf>
    <xf numFmtId="0" fontId="1" fillId="3" borderId="36" xfId="0" applyFont="1" applyFill="1" applyBorder="1" applyAlignment="1">
      <alignment horizontal="center" vertical="center"/>
    </xf>
    <xf numFmtId="0" fontId="1" fillId="3" borderId="32" xfId="0" applyFont="1" applyFill="1" applyBorder="1" applyAlignment="1">
      <alignment horizontal="center" vertical="center"/>
    </xf>
    <xf numFmtId="0" fontId="1" fillId="3" borderId="37" xfId="0" applyFont="1" applyFill="1" applyBorder="1" applyAlignment="1">
      <alignment horizontal="center" vertical="center"/>
    </xf>
    <xf numFmtId="0" fontId="1" fillId="3" borderId="1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22" xfId="0" applyFont="1" applyFill="1" applyBorder="1" applyAlignment="1">
      <alignment horizontal="center" vertical="center"/>
    </xf>
    <xf numFmtId="0" fontId="1" fillId="3" borderId="21" xfId="0" applyFont="1" applyFill="1" applyBorder="1" applyAlignment="1">
      <alignment horizontal="center" vertical="center"/>
    </xf>
    <xf numFmtId="0" fontId="1" fillId="3" borderId="23" xfId="0" applyFont="1" applyFill="1" applyBorder="1" applyAlignment="1">
      <alignment horizontal="center" vertical="center"/>
    </xf>
    <xf numFmtId="0" fontId="5" fillId="5" borderId="3" xfId="0" applyFont="1" applyFill="1" applyBorder="1" applyAlignment="1">
      <alignment horizontal="center" vertical="center"/>
    </xf>
    <xf numFmtId="0" fontId="5" fillId="5" borderId="9" xfId="0" applyFont="1" applyFill="1" applyBorder="1" applyAlignment="1">
      <alignment horizontal="center" vertical="center"/>
    </xf>
    <xf numFmtId="0" fontId="5" fillId="5" borderId="37" xfId="0" applyFont="1" applyFill="1" applyBorder="1" applyAlignment="1">
      <alignment horizontal="center" vertical="center"/>
    </xf>
  </cellXfs>
  <cellStyles count="1">
    <cellStyle name="Normal" xfId="0" builtinId="0"/>
  </cellStyles>
  <dxfs count="16"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FF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37" Type="http://schemas.openxmlformats.org/officeDocument/2006/relationships/image" Target="../media/image237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248" Type="http://schemas.openxmlformats.org/officeDocument/2006/relationships/image" Target="../media/image248.png"/><Relationship Id="rId269" Type="http://schemas.openxmlformats.org/officeDocument/2006/relationships/image" Target="../media/image269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N1051"/>
  <sheetViews>
    <sheetView topLeftCell="A489" workbookViewId="0">
      <selection activeCell="K516" sqref="K516"/>
    </sheetView>
  </sheetViews>
  <sheetFormatPr defaultColWidth="11.5546875" defaultRowHeight="13.2" x14ac:dyDescent="0.25"/>
  <cols>
    <col min="1" max="1" width="10.5546875" customWidth="1"/>
    <col min="2" max="2" width="7.6640625" customWidth="1"/>
    <col min="3" max="3" width="10.88671875" customWidth="1"/>
    <col min="4" max="4" width="6.33203125" customWidth="1"/>
    <col min="5" max="5" width="13.88671875" customWidth="1"/>
    <col min="6" max="6" width="12.6640625" customWidth="1"/>
    <col min="7" max="7" width="8.6640625" customWidth="1"/>
    <col min="8" max="8" width="8" customWidth="1"/>
    <col min="9" max="10" width="11.5546875" customWidth="1"/>
    <col min="11" max="11" width="10" customWidth="1"/>
    <col min="12" max="12" width="7" customWidth="1"/>
    <col min="13" max="13" width="9.33203125" customWidth="1"/>
    <col min="14" max="14" width="6.5546875" customWidth="1"/>
  </cols>
  <sheetData>
    <row r="1" spans="1:14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t="s">
        <v>6</v>
      </c>
      <c r="I1" s="3" t="s">
        <v>7</v>
      </c>
      <c r="J1" s="1"/>
      <c r="K1" s="1"/>
      <c r="L1" s="1"/>
      <c r="M1" s="1"/>
      <c r="N1" s="1"/>
    </row>
    <row r="2" spans="1:14" x14ac:dyDescent="0.25">
      <c r="A2" s="2" t="s">
        <v>8</v>
      </c>
      <c r="B2" s="2" t="s">
        <v>9</v>
      </c>
      <c r="C2" s="2">
        <v>0</v>
      </c>
      <c r="D2" s="2">
        <v>5</v>
      </c>
      <c r="E2" s="2">
        <f t="shared" ref="E2:E33" si="0">RANK(D2,D$2:D$51,1)</f>
        <v>1</v>
      </c>
      <c r="F2" s="2">
        <f t="shared" ref="F2:F33" si="1">E2+0.5*(COUNTIF($D$2:$D$51,D2)-1)</f>
        <v>15.5</v>
      </c>
      <c r="G2">
        <f>AVERAGE(F2:F11)</f>
        <v>17.2</v>
      </c>
      <c r="I2" s="2" t="s">
        <v>1</v>
      </c>
      <c r="J2" s="2" t="s">
        <v>10</v>
      </c>
      <c r="K2" s="2" t="s">
        <v>11</v>
      </c>
      <c r="L2" s="2" t="s">
        <v>12</v>
      </c>
      <c r="M2" s="2" t="s">
        <v>13</v>
      </c>
      <c r="N2" s="2" t="s">
        <v>14</v>
      </c>
    </row>
    <row r="3" spans="1:14" x14ac:dyDescent="0.25">
      <c r="A3" s="2" t="s">
        <v>8</v>
      </c>
      <c r="B3" s="2" t="s">
        <v>9</v>
      </c>
      <c r="C3" s="2">
        <v>1</v>
      </c>
      <c r="D3" s="2">
        <v>5</v>
      </c>
      <c r="E3" s="2">
        <f t="shared" si="0"/>
        <v>1</v>
      </c>
      <c r="F3" s="2">
        <f t="shared" si="1"/>
        <v>15.5</v>
      </c>
      <c r="I3" s="2">
        <v>1</v>
      </c>
      <c r="J3" s="2">
        <f>G2</f>
        <v>17.2</v>
      </c>
      <c r="K3" s="2">
        <f>G12</f>
        <v>45.5</v>
      </c>
      <c r="L3" s="2">
        <f>G22</f>
        <v>33.799999999999997</v>
      </c>
      <c r="M3" s="2">
        <f>G32</f>
        <v>15.5</v>
      </c>
      <c r="N3" s="2">
        <f>G42</f>
        <v>15.5</v>
      </c>
    </row>
    <row r="4" spans="1:14" x14ac:dyDescent="0.25">
      <c r="A4" s="2" t="s">
        <v>8</v>
      </c>
      <c r="B4" s="2" t="s">
        <v>9</v>
      </c>
      <c r="C4" s="2">
        <v>2</v>
      </c>
      <c r="D4" s="2">
        <v>5</v>
      </c>
      <c r="E4" s="2">
        <f t="shared" si="0"/>
        <v>1</v>
      </c>
      <c r="F4" s="2">
        <f t="shared" si="1"/>
        <v>15.5</v>
      </c>
      <c r="I4" s="2">
        <v>2</v>
      </c>
      <c r="J4" s="2">
        <f>G52</f>
        <v>19.2</v>
      </c>
      <c r="K4" s="2">
        <f>G62</f>
        <v>38.950000000000003</v>
      </c>
      <c r="L4" s="2">
        <f>G72</f>
        <v>42.05</v>
      </c>
      <c r="M4" s="2">
        <f>G82</f>
        <v>12.95</v>
      </c>
      <c r="N4" s="2">
        <f>G92</f>
        <v>14.35</v>
      </c>
    </row>
    <row r="5" spans="1:14" x14ac:dyDescent="0.25">
      <c r="A5" s="2" t="s">
        <v>8</v>
      </c>
      <c r="B5" s="2" t="s">
        <v>9</v>
      </c>
      <c r="C5" s="2">
        <v>3</v>
      </c>
      <c r="D5" s="2">
        <v>5</v>
      </c>
      <c r="E5" s="2">
        <f t="shared" si="0"/>
        <v>1</v>
      </c>
      <c r="F5" s="2">
        <f t="shared" si="1"/>
        <v>15.5</v>
      </c>
      <c r="I5" s="2">
        <v>3</v>
      </c>
      <c r="J5" s="2">
        <f>G102</f>
        <v>15.3</v>
      </c>
      <c r="K5" s="2">
        <f>G112</f>
        <v>37.15</v>
      </c>
      <c r="L5" s="2">
        <f>G122</f>
        <v>43.85</v>
      </c>
      <c r="M5" s="2">
        <f>G132</f>
        <v>9.75</v>
      </c>
      <c r="N5" s="2">
        <f>G142</f>
        <v>21.45</v>
      </c>
    </row>
    <row r="6" spans="1:14" x14ac:dyDescent="0.25">
      <c r="A6" s="2" t="s">
        <v>8</v>
      </c>
      <c r="B6" s="2" t="s">
        <v>9</v>
      </c>
      <c r="C6" s="2">
        <v>4</v>
      </c>
      <c r="D6" s="2">
        <v>5</v>
      </c>
      <c r="E6" s="2">
        <f t="shared" si="0"/>
        <v>1</v>
      </c>
      <c r="F6" s="2">
        <f t="shared" si="1"/>
        <v>15.5</v>
      </c>
      <c r="I6" s="2">
        <v>4</v>
      </c>
      <c r="J6" s="2">
        <f>G152</f>
        <v>7.75</v>
      </c>
      <c r="K6" s="2">
        <f>G162</f>
        <v>43.3</v>
      </c>
      <c r="L6" s="2">
        <f>G172</f>
        <v>37.700000000000003</v>
      </c>
      <c r="M6" s="2">
        <f>G182</f>
        <v>23.45</v>
      </c>
      <c r="N6" s="2">
        <f>G192</f>
        <v>15.3</v>
      </c>
    </row>
    <row r="7" spans="1:14" x14ac:dyDescent="0.25">
      <c r="A7" s="2" t="s">
        <v>8</v>
      </c>
      <c r="B7" s="2" t="s">
        <v>9</v>
      </c>
      <c r="C7" s="2">
        <v>5</v>
      </c>
      <c r="D7" s="2">
        <v>5</v>
      </c>
      <c r="E7" s="2">
        <f t="shared" si="0"/>
        <v>1</v>
      </c>
      <c r="F7" s="2">
        <f t="shared" si="1"/>
        <v>15.5</v>
      </c>
      <c r="I7" s="2">
        <v>5</v>
      </c>
      <c r="J7" s="2">
        <f>G202</f>
        <v>16.25</v>
      </c>
      <c r="K7" s="2">
        <f>G212</f>
        <v>41.9</v>
      </c>
      <c r="L7" s="2">
        <f>G222</f>
        <v>39.1</v>
      </c>
      <c r="M7" s="2">
        <f>G232</f>
        <v>10.6</v>
      </c>
      <c r="N7" s="2">
        <f>G242</f>
        <v>19.649999999999999</v>
      </c>
    </row>
    <row r="8" spans="1:14" x14ac:dyDescent="0.25">
      <c r="A8" s="2" t="s">
        <v>8</v>
      </c>
      <c r="B8" s="2" t="s">
        <v>9</v>
      </c>
      <c r="C8" s="2">
        <v>6</v>
      </c>
      <c r="D8" s="2">
        <v>6</v>
      </c>
      <c r="E8" s="2">
        <f t="shared" si="0"/>
        <v>31</v>
      </c>
      <c r="F8" s="2">
        <f t="shared" si="1"/>
        <v>32.5</v>
      </c>
      <c r="I8" s="2">
        <v>6</v>
      </c>
      <c r="J8" s="2">
        <f>G252</f>
        <v>22.05</v>
      </c>
      <c r="K8" s="2">
        <f>G262</f>
        <v>45.5</v>
      </c>
      <c r="L8" s="2">
        <f>G272</f>
        <v>35.5</v>
      </c>
      <c r="M8" s="2">
        <f>G282</f>
        <v>17.649999999999999</v>
      </c>
      <c r="N8" s="2">
        <f>G292</f>
        <v>6.8</v>
      </c>
    </row>
    <row r="9" spans="1:14" x14ac:dyDescent="0.25">
      <c r="A9" s="2" t="s">
        <v>8</v>
      </c>
      <c r="B9" s="2" t="s">
        <v>9</v>
      </c>
      <c r="C9" s="2">
        <v>7</v>
      </c>
      <c r="D9" s="2">
        <v>5</v>
      </c>
      <c r="E9" s="2">
        <f t="shared" si="0"/>
        <v>1</v>
      </c>
      <c r="F9" s="2">
        <f t="shared" si="1"/>
        <v>15.5</v>
      </c>
      <c r="I9" s="2">
        <v>7</v>
      </c>
      <c r="J9" s="2">
        <f>G302</f>
        <v>23.85</v>
      </c>
      <c r="K9" s="2">
        <f>G312</f>
        <v>45.5</v>
      </c>
      <c r="L9" s="2">
        <f>G322</f>
        <v>35.5</v>
      </c>
      <c r="M9" s="2">
        <f>G332</f>
        <v>15.05</v>
      </c>
      <c r="N9" s="2">
        <f>G342</f>
        <v>7.6</v>
      </c>
    </row>
    <row r="10" spans="1:14" x14ac:dyDescent="0.25">
      <c r="A10" s="2" t="s">
        <v>8</v>
      </c>
      <c r="B10" s="2" t="s">
        <v>9</v>
      </c>
      <c r="C10" s="2">
        <v>8</v>
      </c>
      <c r="D10" s="2">
        <v>5</v>
      </c>
      <c r="E10" s="2">
        <f t="shared" si="0"/>
        <v>1</v>
      </c>
      <c r="F10" s="2">
        <f t="shared" si="1"/>
        <v>15.5</v>
      </c>
      <c r="I10" s="2">
        <v>8</v>
      </c>
      <c r="J10" s="2">
        <f>G352</f>
        <v>10.65</v>
      </c>
      <c r="K10" s="2">
        <f>G362</f>
        <v>44.85</v>
      </c>
      <c r="L10" s="2">
        <f>G372</f>
        <v>36.15</v>
      </c>
      <c r="M10" s="2">
        <f>G382</f>
        <v>24.1</v>
      </c>
      <c r="N10" s="2">
        <f>G392</f>
        <v>11.75</v>
      </c>
    </row>
    <row r="11" spans="1:14" x14ac:dyDescent="0.25">
      <c r="A11" s="2" t="s">
        <v>8</v>
      </c>
      <c r="B11" s="2" t="s">
        <v>9</v>
      </c>
      <c r="C11" s="2">
        <v>9</v>
      </c>
      <c r="D11" s="2">
        <v>5</v>
      </c>
      <c r="E11" s="2">
        <f t="shared" si="0"/>
        <v>1</v>
      </c>
      <c r="F11" s="2">
        <f t="shared" si="1"/>
        <v>15.5</v>
      </c>
      <c r="I11" s="2">
        <v>9</v>
      </c>
      <c r="J11" s="2">
        <f>G402</f>
        <v>13.5</v>
      </c>
      <c r="K11" s="2">
        <f>G412</f>
        <v>36.6</v>
      </c>
      <c r="L11" s="2">
        <f>G422</f>
        <v>44.4</v>
      </c>
      <c r="M11" s="2">
        <f>G432</f>
        <v>19.100000000000001</v>
      </c>
      <c r="N11" s="2">
        <f>G442</f>
        <v>13.9</v>
      </c>
    </row>
    <row r="12" spans="1:14" x14ac:dyDescent="0.25">
      <c r="A12" s="2" t="s">
        <v>15</v>
      </c>
      <c r="B12" s="2" t="s">
        <v>9</v>
      </c>
      <c r="C12" s="2">
        <v>0</v>
      </c>
      <c r="D12" s="2">
        <v>15</v>
      </c>
      <c r="E12" s="2">
        <f t="shared" si="0"/>
        <v>44</v>
      </c>
      <c r="F12" s="2">
        <f t="shared" si="1"/>
        <v>44.5</v>
      </c>
      <c r="G12">
        <f>AVERAGE(F12:F21)</f>
        <v>45.5</v>
      </c>
      <c r="I12" s="2">
        <v>10</v>
      </c>
      <c r="J12" s="2">
        <f>G452</f>
        <v>21.05</v>
      </c>
      <c r="K12" s="2">
        <f>G462</f>
        <v>44.8</v>
      </c>
      <c r="L12" s="2">
        <f>G472</f>
        <v>36.200000000000003</v>
      </c>
      <c r="M12" s="2">
        <f>G482</f>
        <v>19.05</v>
      </c>
      <c r="N12" s="2">
        <f>G492</f>
        <v>6.4</v>
      </c>
    </row>
    <row r="13" spans="1:14" x14ac:dyDescent="0.25">
      <c r="A13" s="2" t="s">
        <v>15</v>
      </c>
      <c r="B13" s="2" t="s">
        <v>9</v>
      </c>
      <c r="C13" s="2">
        <v>1</v>
      </c>
      <c r="D13" s="2">
        <v>10</v>
      </c>
      <c r="E13" s="2">
        <f t="shared" si="0"/>
        <v>41</v>
      </c>
      <c r="F13" s="2">
        <f t="shared" si="1"/>
        <v>41.5</v>
      </c>
      <c r="I13" s="2">
        <v>11</v>
      </c>
      <c r="J13" s="2">
        <f>G502</f>
        <v>19.5</v>
      </c>
      <c r="K13" s="2">
        <f>G512</f>
        <v>45.5</v>
      </c>
      <c r="L13" s="2">
        <f>G522</f>
        <v>23.5</v>
      </c>
      <c r="M13" s="2">
        <f>G532</f>
        <v>19.5</v>
      </c>
      <c r="N13" s="2">
        <f>G542</f>
        <v>19.5</v>
      </c>
    </row>
    <row r="14" spans="1:14" x14ac:dyDescent="0.25">
      <c r="A14" s="2" t="s">
        <v>15</v>
      </c>
      <c r="B14" s="2" t="s">
        <v>9</v>
      </c>
      <c r="C14" s="2">
        <v>2</v>
      </c>
      <c r="D14" s="2">
        <v>14</v>
      </c>
      <c r="E14" s="2">
        <f t="shared" si="0"/>
        <v>43</v>
      </c>
      <c r="F14" s="2">
        <f t="shared" si="1"/>
        <v>43</v>
      </c>
      <c r="I14" s="2">
        <v>12</v>
      </c>
      <c r="J14" s="2">
        <f>G552</f>
        <v>18.3</v>
      </c>
      <c r="K14" s="2">
        <f>G562</f>
        <v>37.4</v>
      </c>
      <c r="L14" s="2">
        <f>G572</f>
        <v>43.6</v>
      </c>
      <c r="M14" s="2">
        <f>G582</f>
        <v>17.149999999999999</v>
      </c>
      <c r="N14" s="2">
        <f>G592</f>
        <v>11.05</v>
      </c>
    </row>
    <row r="15" spans="1:14" x14ac:dyDescent="0.25">
      <c r="A15" s="2" t="s">
        <v>15</v>
      </c>
      <c r="B15" s="2" t="s">
        <v>9</v>
      </c>
      <c r="C15" s="2">
        <v>3</v>
      </c>
      <c r="D15" s="2">
        <v>68</v>
      </c>
      <c r="E15" s="2">
        <f t="shared" si="0"/>
        <v>50</v>
      </c>
      <c r="F15" s="2">
        <f t="shared" si="1"/>
        <v>50</v>
      </c>
      <c r="I15" s="2">
        <v>13</v>
      </c>
      <c r="J15" s="2">
        <f>G602</f>
        <v>15.2</v>
      </c>
      <c r="K15" s="2">
        <f>G612</f>
        <v>43.6</v>
      </c>
      <c r="L15" s="2">
        <f>G622</f>
        <v>37.4</v>
      </c>
      <c r="M15" s="2">
        <f>G632</f>
        <v>20.350000000000001</v>
      </c>
      <c r="N15" s="2">
        <f>G642</f>
        <v>10.95</v>
      </c>
    </row>
    <row r="16" spans="1:14" x14ac:dyDescent="0.25">
      <c r="A16" s="2" t="s">
        <v>15</v>
      </c>
      <c r="B16" s="2" t="s">
        <v>9</v>
      </c>
      <c r="C16" s="2">
        <v>4</v>
      </c>
      <c r="D16" s="2">
        <v>36</v>
      </c>
      <c r="E16" s="2">
        <f t="shared" si="0"/>
        <v>47</v>
      </c>
      <c r="F16" s="2">
        <f t="shared" si="1"/>
        <v>47</v>
      </c>
      <c r="I16" s="2">
        <v>14</v>
      </c>
      <c r="J16" s="2">
        <f>G652</f>
        <v>13.75</v>
      </c>
      <c r="K16" s="2">
        <f>G662</f>
        <v>42.55</v>
      </c>
      <c r="L16" s="2">
        <f>G672</f>
        <v>38.450000000000003</v>
      </c>
      <c r="M16" s="2">
        <f>G682</f>
        <v>19.2</v>
      </c>
      <c r="N16" s="2">
        <f>G692</f>
        <v>13.55</v>
      </c>
    </row>
    <row r="17" spans="1:14" x14ac:dyDescent="0.25">
      <c r="A17" s="2" t="s">
        <v>15</v>
      </c>
      <c r="B17" s="2" t="s">
        <v>9</v>
      </c>
      <c r="C17" s="2">
        <v>5</v>
      </c>
      <c r="D17" s="2">
        <v>48</v>
      </c>
      <c r="E17" s="2">
        <f t="shared" si="0"/>
        <v>49</v>
      </c>
      <c r="F17" s="2">
        <f t="shared" si="1"/>
        <v>49</v>
      </c>
      <c r="I17" s="2">
        <v>15</v>
      </c>
      <c r="J17" s="2">
        <f>G702</f>
        <v>15.3</v>
      </c>
      <c r="K17" s="2">
        <f>G712</f>
        <v>37.15</v>
      </c>
      <c r="L17" s="2">
        <f>G722</f>
        <v>43.85</v>
      </c>
      <c r="M17" s="2">
        <f>G732</f>
        <v>9.75</v>
      </c>
      <c r="N17" s="2">
        <f>G742</f>
        <v>21.45</v>
      </c>
    </row>
    <row r="18" spans="1:14" x14ac:dyDescent="0.25">
      <c r="A18" s="2" t="s">
        <v>15</v>
      </c>
      <c r="B18" s="2" t="s">
        <v>9</v>
      </c>
      <c r="C18" s="2">
        <v>6</v>
      </c>
      <c r="D18" s="2">
        <v>10</v>
      </c>
      <c r="E18" s="2">
        <f t="shared" si="0"/>
        <v>41</v>
      </c>
      <c r="F18" s="2">
        <f t="shared" si="1"/>
        <v>41.5</v>
      </c>
      <c r="I18" s="2">
        <v>16</v>
      </c>
      <c r="J18" s="2">
        <f>G752</f>
        <v>19.8</v>
      </c>
      <c r="K18" s="2">
        <f>G762</f>
        <v>44.3</v>
      </c>
      <c r="L18" s="2">
        <f>G772</f>
        <v>36.700000000000003</v>
      </c>
      <c r="M18" s="2">
        <f>G782</f>
        <v>18.3</v>
      </c>
      <c r="N18" s="2">
        <f>G792</f>
        <v>8.4</v>
      </c>
    </row>
    <row r="19" spans="1:14" x14ac:dyDescent="0.25">
      <c r="A19" s="2" t="s">
        <v>15</v>
      </c>
      <c r="B19" s="2" t="s">
        <v>9</v>
      </c>
      <c r="C19" s="2">
        <v>7</v>
      </c>
      <c r="D19" s="2">
        <v>16</v>
      </c>
      <c r="E19" s="2">
        <f t="shared" si="0"/>
        <v>46</v>
      </c>
      <c r="F19" s="2">
        <f t="shared" si="1"/>
        <v>46</v>
      </c>
      <c r="I19" s="2">
        <v>17</v>
      </c>
      <c r="J19" s="2">
        <f>G802</f>
        <v>23.35</v>
      </c>
      <c r="K19" s="2">
        <f>G812</f>
        <v>44.7</v>
      </c>
      <c r="L19" s="2">
        <f>G822</f>
        <v>36.299999999999997</v>
      </c>
      <c r="M19" s="2">
        <f>G832</f>
        <v>17.45</v>
      </c>
      <c r="N19" s="2">
        <f>G842</f>
        <v>5.7</v>
      </c>
    </row>
    <row r="20" spans="1:14" x14ac:dyDescent="0.25">
      <c r="A20" s="2" t="s">
        <v>15</v>
      </c>
      <c r="B20" s="2" t="s">
        <v>9</v>
      </c>
      <c r="C20" s="2">
        <v>8</v>
      </c>
      <c r="D20" s="2">
        <v>38</v>
      </c>
      <c r="E20" s="2">
        <f t="shared" si="0"/>
        <v>48</v>
      </c>
      <c r="F20" s="2">
        <f t="shared" si="1"/>
        <v>48</v>
      </c>
      <c r="I20" s="2">
        <v>18</v>
      </c>
      <c r="J20" s="2">
        <f>G852</f>
        <v>6.8</v>
      </c>
      <c r="K20" s="2">
        <f>G862</f>
        <v>40.049999999999997</v>
      </c>
      <c r="L20" s="2">
        <f>G872</f>
        <v>40.950000000000003</v>
      </c>
      <c r="M20" s="2">
        <f>G882</f>
        <v>15</v>
      </c>
      <c r="N20" s="2">
        <f>G892</f>
        <v>24.7</v>
      </c>
    </row>
    <row r="21" spans="1:14" x14ac:dyDescent="0.25">
      <c r="A21" s="2" t="s">
        <v>15</v>
      </c>
      <c r="B21" s="2" t="s">
        <v>9</v>
      </c>
      <c r="C21" s="2">
        <v>9</v>
      </c>
      <c r="D21" s="2">
        <v>15</v>
      </c>
      <c r="E21" s="2">
        <f t="shared" si="0"/>
        <v>44</v>
      </c>
      <c r="F21" s="2">
        <f t="shared" si="1"/>
        <v>44.5</v>
      </c>
      <c r="I21" s="2">
        <v>19</v>
      </c>
      <c r="J21" s="2">
        <f>G902</f>
        <v>25.05</v>
      </c>
      <c r="K21" s="2">
        <f>G912</f>
        <v>39.700000000000003</v>
      </c>
      <c r="L21" s="2">
        <f>G922</f>
        <v>41.3</v>
      </c>
      <c r="M21" s="2">
        <f>G932</f>
        <v>11.1</v>
      </c>
      <c r="N21" s="2">
        <f>G942</f>
        <v>10.35</v>
      </c>
    </row>
    <row r="22" spans="1:14" x14ac:dyDescent="0.25">
      <c r="A22" s="2" t="s">
        <v>12</v>
      </c>
      <c r="B22" s="2" t="s">
        <v>9</v>
      </c>
      <c r="C22" s="2">
        <v>0</v>
      </c>
      <c r="D22" s="2">
        <v>6</v>
      </c>
      <c r="E22" s="2">
        <f t="shared" si="0"/>
        <v>31</v>
      </c>
      <c r="F22" s="2">
        <f t="shared" si="1"/>
        <v>32.5</v>
      </c>
      <c r="G22">
        <f>AVERAGE(F22:F31)</f>
        <v>33.799999999999997</v>
      </c>
      <c r="I22" s="2">
        <v>20</v>
      </c>
      <c r="J22" s="2">
        <f>G952</f>
        <v>21.7</v>
      </c>
      <c r="K22" s="2">
        <f>G962</f>
        <v>45.5</v>
      </c>
      <c r="L22" s="2">
        <f>G972</f>
        <v>35.5</v>
      </c>
      <c r="M22" s="2">
        <f>G982</f>
        <v>19.3</v>
      </c>
      <c r="N22" s="2">
        <f>G992</f>
        <v>5.5</v>
      </c>
    </row>
    <row r="23" spans="1:14" x14ac:dyDescent="0.25">
      <c r="A23" s="2" t="s">
        <v>12</v>
      </c>
      <c r="B23" s="2" t="s">
        <v>9</v>
      </c>
      <c r="C23" s="2">
        <v>1</v>
      </c>
      <c r="D23" s="2">
        <v>5</v>
      </c>
      <c r="E23" s="2">
        <f t="shared" si="0"/>
        <v>1</v>
      </c>
      <c r="F23" s="2">
        <f t="shared" si="1"/>
        <v>15.5</v>
      </c>
      <c r="I23" s="2">
        <v>21</v>
      </c>
      <c r="J23" s="2">
        <f>G1002</f>
        <v>24.1</v>
      </c>
      <c r="K23" s="2">
        <f>G1012</f>
        <v>41.05</v>
      </c>
      <c r="L23" s="2">
        <f>G1022</f>
        <v>39.950000000000003</v>
      </c>
      <c r="M23" s="2">
        <f>G1032</f>
        <v>16.399999999999999</v>
      </c>
      <c r="N23" s="2">
        <f>G1042</f>
        <v>6</v>
      </c>
    </row>
    <row r="24" spans="1:14" x14ac:dyDescent="0.25">
      <c r="A24" s="2" t="s">
        <v>12</v>
      </c>
      <c r="B24" s="2" t="s">
        <v>9</v>
      </c>
      <c r="C24" s="2">
        <v>2</v>
      </c>
      <c r="D24" s="2">
        <v>7</v>
      </c>
      <c r="E24" s="2">
        <f t="shared" si="0"/>
        <v>35</v>
      </c>
      <c r="F24" s="2">
        <f t="shared" si="1"/>
        <v>37</v>
      </c>
      <c r="I24" s="2"/>
      <c r="J24" s="2"/>
      <c r="K24" s="2"/>
      <c r="L24" s="2"/>
      <c r="M24" s="2"/>
      <c r="N24" s="2"/>
    </row>
    <row r="25" spans="1:14" x14ac:dyDescent="0.25">
      <c r="A25" s="2" t="s">
        <v>12</v>
      </c>
      <c r="B25" s="2" t="s">
        <v>9</v>
      </c>
      <c r="C25" s="2">
        <v>3</v>
      </c>
      <c r="D25" s="2">
        <v>7</v>
      </c>
      <c r="E25" s="2">
        <f t="shared" si="0"/>
        <v>35</v>
      </c>
      <c r="F25" s="2">
        <f t="shared" si="1"/>
        <v>37</v>
      </c>
      <c r="I25" s="4" t="s">
        <v>16</v>
      </c>
      <c r="J25" s="2">
        <f>AVERAGE(J3:J23)</f>
        <v>17.602380952380958</v>
      </c>
      <c r="K25" s="2">
        <f>AVERAGE(K3:K23)</f>
        <v>42.16904761904761</v>
      </c>
      <c r="L25" s="2">
        <f>AVERAGE(L3:L23)</f>
        <v>38.178571428571431</v>
      </c>
      <c r="M25" s="2">
        <f>AVERAGE(M3:M23)</f>
        <v>16.7</v>
      </c>
      <c r="N25" s="2">
        <f>AVERAGE(N3:N23)</f>
        <v>12.849999999999998</v>
      </c>
    </row>
    <row r="26" spans="1:14" x14ac:dyDescent="0.25">
      <c r="A26" s="2" t="s">
        <v>12</v>
      </c>
      <c r="B26" s="2" t="s">
        <v>9</v>
      </c>
      <c r="C26" s="2">
        <v>4</v>
      </c>
      <c r="D26" s="2">
        <v>9</v>
      </c>
      <c r="E26" s="2">
        <f t="shared" si="0"/>
        <v>40</v>
      </c>
      <c r="F26" s="2">
        <f t="shared" si="1"/>
        <v>40</v>
      </c>
      <c r="I26" s="4" t="s">
        <v>17</v>
      </c>
      <c r="J26" s="2">
        <f>RANK(J25,$J25:$N25,1)</f>
        <v>3</v>
      </c>
      <c r="K26" s="2">
        <f>RANK(K25,$J25:$N25,1)</f>
        <v>5</v>
      </c>
      <c r="L26" s="2">
        <f>RANK(L25,$J25:$N25,1)</f>
        <v>4</v>
      </c>
      <c r="M26" s="2">
        <f>RANK(M25,$J25:$N25,1)</f>
        <v>2</v>
      </c>
      <c r="N26" s="2">
        <f>RANK(N25,$J25:$N25,1)</f>
        <v>1</v>
      </c>
    </row>
    <row r="27" spans="1:14" x14ac:dyDescent="0.25">
      <c r="A27" s="2" t="s">
        <v>12</v>
      </c>
      <c r="B27" s="2" t="s">
        <v>9</v>
      </c>
      <c r="C27" s="2">
        <v>5</v>
      </c>
      <c r="D27" s="2">
        <v>7</v>
      </c>
      <c r="E27" s="2">
        <f t="shared" si="0"/>
        <v>35</v>
      </c>
      <c r="F27" s="2">
        <f t="shared" si="1"/>
        <v>37</v>
      </c>
    </row>
    <row r="28" spans="1:14" x14ac:dyDescent="0.25">
      <c r="A28" s="2" t="s">
        <v>12</v>
      </c>
      <c r="B28" s="2" t="s">
        <v>9</v>
      </c>
      <c r="C28" s="2">
        <v>6</v>
      </c>
      <c r="D28" s="2">
        <v>7</v>
      </c>
      <c r="E28" s="2">
        <f t="shared" si="0"/>
        <v>35</v>
      </c>
      <c r="F28" s="2">
        <f t="shared" si="1"/>
        <v>37</v>
      </c>
    </row>
    <row r="29" spans="1:14" x14ac:dyDescent="0.25">
      <c r="A29" s="2" t="s">
        <v>12</v>
      </c>
      <c r="B29" s="2" t="s">
        <v>9</v>
      </c>
      <c r="C29" s="2">
        <v>7</v>
      </c>
      <c r="D29" s="2">
        <v>6</v>
      </c>
      <c r="E29" s="2">
        <f t="shared" si="0"/>
        <v>31</v>
      </c>
      <c r="F29" s="2">
        <f t="shared" si="1"/>
        <v>32.5</v>
      </c>
    </row>
    <row r="30" spans="1:14" x14ac:dyDescent="0.25">
      <c r="A30" s="2" t="s">
        <v>12</v>
      </c>
      <c r="B30" s="2" t="s">
        <v>9</v>
      </c>
      <c r="C30" s="2">
        <v>8</v>
      </c>
      <c r="D30" s="2">
        <v>6</v>
      </c>
      <c r="E30" s="2">
        <f t="shared" si="0"/>
        <v>31</v>
      </c>
      <c r="F30" s="2">
        <f t="shared" si="1"/>
        <v>32.5</v>
      </c>
    </row>
    <row r="31" spans="1:14" x14ac:dyDescent="0.25">
      <c r="A31" s="2" t="s">
        <v>12</v>
      </c>
      <c r="B31" s="2" t="s">
        <v>9</v>
      </c>
      <c r="C31" s="2">
        <v>9</v>
      </c>
      <c r="D31" s="2">
        <v>7</v>
      </c>
      <c r="E31" s="2">
        <f t="shared" si="0"/>
        <v>35</v>
      </c>
      <c r="F31" s="2">
        <f t="shared" si="1"/>
        <v>37</v>
      </c>
    </row>
    <row r="32" spans="1:14" x14ac:dyDescent="0.25">
      <c r="A32" s="2" t="s">
        <v>13</v>
      </c>
      <c r="B32" s="2" t="s">
        <v>9</v>
      </c>
      <c r="C32" s="2">
        <v>0</v>
      </c>
      <c r="D32" s="2">
        <v>5</v>
      </c>
      <c r="E32" s="2">
        <f t="shared" si="0"/>
        <v>1</v>
      </c>
      <c r="F32" s="2">
        <f t="shared" si="1"/>
        <v>15.5</v>
      </c>
      <c r="G32">
        <f>AVERAGE(F32:F41)</f>
        <v>15.5</v>
      </c>
    </row>
    <row r="33" spans="1:7" x14ac:dyDescent="0.25">
      <c r="A33" s="2" t="s">
        <v>13</v>
      </c>
      <c r="B33" s="2" t="s">
        <v>9</v>
      </c>
      <c r="C33" s="2">
        <v>1</v>
      </c>
      <c r="D33" s="2">
        <v>5</v>
      </c>
      <c r="E33" s="2">
        <f t="shared" si="0"/>
        <v>1</v>
      </c>
      <c r="F33" s="2">
        <f t="shared" si="1"/>
        <v>15.5</v>
      </c>
    </row>
    <row r="34" spans="1:7" x14ac:dyDescent="0.25">
      <c r="A34" s="2" t="s">
        <v>13</v>
      </c>
      <c r="B34" s="2" t="s">
        <v>9</v>
      </c>
      <c r="C34" s="2">
        <v>2</v>
      </c>
      <c r="D34" s="2">
        <v>5</v>
      </c>
      <c r="E34" s="2">
        <f t="shared" ref="E34:E51" si="2">RANK(D34,D$2:D$51,1)</f>
        <v>1</v>
      </c>
      <c r="F34" s="2">
        <f t="shared" ref="F34:F51" si="3">E34+0.5*(COUNTIF($D$2:$D$51,D34)-1)</f>
        <v>15.5</v>
      </c>
    </row>
    <row r="35" spans="1:7" x14ac:dyDescent="0.25">
      <c r="A35" s="2" t="s">
        <v>13</v>
      </c>
      <c r="B35" s="2" t="s">
        <v>9</v>
      </c>
      <c r="C35" s="2">
        <v>3</v>
      </c>
      <c r="D35" s="2">
        <v>5</v>
      </c>
      <c r="E35" s="2">
        <f t="shared" si="2"/>
        <v>1</v>
      </c>
      <c r="F35" s="2">
        <f t="shared" si="3"/>
        <v>15.5</v>
      </c>
    </row>
    <row r="36" spans="1:7" x14ac:dyDescent="0.25">
      <c r="A36" s="2" t="s">
        <v>13</v>
      </c>
      <c r="B36" s="2" t="s">
        <v>9</v>
      </c>
      <c r="C36" s="2">
        <v>4</v>
      </c>
      <c r="D36" s="2">
        <v>5</v>
      </c>
      <c r="E36" s="2">
        <f t="shared" si="2"/>
        <v>1</v>
      </c>
      <c r="F36" s="2">
        <f t="shared" si="3"/>
        <v>15.5</v>
      </c>
    </row>
    <row r="37" spans="1:7" x14ac:dyDescent="0.25">
      <c r="A37" s="2" t="s">
        <v>13</v>
      </c>
      <c r="B37" s="2" t="s">
        <v>9</v>
      </c>
      <c r="C37" s="2">
        <v>5</v>
      </c>
      <c r="D37" s="2">
        <v>5</v>
      </c>
      <c r="E37" s="2">
        <f t="shared" si="2"/>
        <v>1</v>
      </c>
      <c r="F37" s="2">
        <f t="shared" si="3"/>
        <v>15.5</v>
      </c>
    </row>
    <row r="38" spans="1:7" x14ac:dyDescent="0.25">
      <c r="A38" s="2" t="s">
        <v>13</v>
      </c>
      <c r="B38" s="2" t="s">
        <v>9</v>
      </c>
      <c r="C38" s="2">
        <v>6</v>
      </c>
      <c r="D38" s="2">
        <v>5</v>
      </c>
      <c r="E38" s="2">
        <f t="shared" si="2"/>
        <v>1</v>
      </c>
      <c r="F38" s="2">
        <f t="shared" si="3"/>
        <v>15.5</v>
      </c>
    </row>
    <row r="39" spans="1:7" x14ac:dyDescent="0.25">
      <c r="A39" s="2" t="s">
        <v>13</v>
      </c>
      <c r="B39" s="2" t="s">
        <v>9</v>
      </c>
      <c r="C39" s="2">
        <v>7</v>
      </c>
      <c r="D39" s="2">
        <v>5</v>
      </c>
      <c r="E39" s="2">
        <f t="shared" si="2"/>
        <v>1</v>
      </c>
      <c r="F39" s="2">
        <f t="shared" si="3"/>
        <v>15.5</v>
      </c>
    </row>
    <row r="40" spans="1:7" x14ac:dyDescent="0.25">
      <c r="A40" s="2" t="s">
        <v>13</v>
      </c>
      <c r="B40" s="2" t="s">
        <v>9</v>
      </c>
      <c r="C40" s="2">
        <v>8</v>
      </c>
      <c r="D40" s="2">
        <v>5</v>
      </c>
      <c r="E40" s="2">
        <f t="shared" si="2"/>
        <v>1</v>
      </c>
      <c r="F40" s="2">
        <f t="shared" si="3"/>
        <v>15.5</v>
      </c>
    </row>
    <row r="41" spans="1:7" x14ac:dyDescent="0.25">
      <c r="A41" s="2" t="s">
        <v>13</v>
      </c>
      <c r="B41" s="2" t="s">
        <v>9</v>
      </c>
      <c r="C41" s="2">
        <v>9</v>
      </c>
      <c r="D41" s="2">
        <v>5</v>
      </c>
      <c r="E41" s="2">
        <f t="shared" si="2"/>
        <v>1</v>
      </c>
      <c r="F41" s="2">
        <f t="shared" si="3"/>
        <v>15.5</v>
      </c>
    </row>
    <row r="42" spans="1:7" x14ac:dyDescent="0.25">
      <c r="A42" s="2" t="s">
        <v>14</v>
      </c>
      <c r="B42" s="2" t="s">
        <v>9</v>
      </c>
      <c r="C42" s="2">
        <v>0</v>
      </c>
      <c r="D42" s="2">
        <v>5</v>
      </c>
      <c r="E42" s="2">
        <f t="shared" si="2"/>
        <v>1</v>
      </c>
      <c r="F42" s="2">
        <f t="shared" si="3"/>
        <v>15.5</v>
      </c>
      <c r="G42">
        <f>AVERAGE(F42:F51)</f>
        <v>15.5</v>
      </c>
    </row>
    <row r="43" spans="1:7" x14ac:dyDescent="0.25">
      <c r="A43" s="2" t="s">
        <v>14</v>
      </c>
      <c r="B43" s="2" t="s">
        <v>9</v>
      </c>
      <c r="C43" s="2">
        <v>1</v>
      </c>
      <c r="D43" s="2">
        <v>5</v>
      </c>
      <c r="E43" s="2">
        <f t="shared" si="2"/>
        <v>1</v>
      </c>
      <c r="F43" s="2">
        <f t="shared" si="3"/>
        <v>15.5</v>
      </c>
    </row>
    <row r="44" spans="1:7" x14ac:dyDescent="0.25">
      <c r="A44" s="2" t="s">
        <v>14</v>
      </c>
      <c r="B44" s="2" t="s">
        <v>9</v>
      </c>
      <c r="C44" s="2">
        <v>2</v>
      </c>
      <c r="D44" s="2">
        <v>5</v>
      </c>
      <c r="E44" s="2">
        <f t="shared" si="2"/>
        <v>1</v>
      </c>
      <c r="F44" s="2">
        <f t="shared" si="3"/>
        <v>15.5</v>
      </c>
    </row>
    <row r="45" spans="1:7" x14ac:dyDescent="0.25">
      <c r="A45" s="2" t="s">
        <v>14</v>
      </c>
      <c r="B45" s="2" t="s">
        <v>9</v>
      </c>
      <c r="C45" s="2">
        <v>3</v>
      </c>
      <c r="D45" s="2">
        <v>5</v>
      </c>
      <c r="E45" s="2">
        <f t="shared" si="2"/>
        <v>1</v>
      </c>
      <c r="F45" s="2">
        <f t="shared" si="3"/>
        <v>15.5</v>
      </c>
    </row>
    <row r="46" spans="1:7" x14ac:dyDescent="0.25">
      <c r="A46" s="2" t="s">
        <v>14</v>
      </c>
      <c r="B46" s="2" t="s">
        <v>9</v>
      </c>
      <c r="C46" s="2">
        <v>4</v>
      </c>
      <c r="D46" s="2">
        <v>5</v>
      </c>
      <c r="E46" s="2">
        <f t="shared" si="2"/>
        <v>1</v>
      </c>
      <c r="F46" s="2">
        <f t="shared" si="3"/>
        <v>15.5</v>
      </c>
    </row>
    <row r="47" spans="1:7" x14ac:dyDescent="0.25">
      <c r="A47" s="2" t="s">
        <v>14</v>
      </c>
      <c r="B47" s="2" t="s">
        <v>9</v>
      </c>
      <c r="C47" s="2">
        <v>5</v>
      </c>
      <c r="D47" s="2">
        <v>5</v>
      </c>
      <c r="E47" s="2">
        <f t="shared" si="2"/>
        <v>1</v>
      </c>
      <c r="F47" s="2">
        <f t="shared" si="3"/>
        <v>15.5</v>
      </c>
    </row>
    <row r="48" spans="1:7" x14ac:dyDescent="0.25">
      <c r="A48" s="2" t="s">
        <v>14</v>
      </c>
      <c r="B48" s="2" t="s">
        <v>9</v>
      </c>
      <c r="C48" s="2">
        <v>6</v>
      </c>
      <c r="D48" s="2">
        <v>5</v>
      </c>
      <c r="E48" s="2">
        <f t="shared" si="2"/>
        <v>1</v>
      </c>
      <c r="F48" s="2">
        <f t="shared" si="3"/>
        <v>15.5</v>
      </c>
    </row>
    <row r="49" spans="1:7" x14ac:dyDescent="0.25">
      <c r="A49" s="2" t="s">
        <v>14</v>
      </c>
      <c r="B49" s="2" t="s">
        <v>9</v>
      </c>
      <c r="C49" s="2">
        <v>7</v>
      </c>
      <c r="D49" s="2">
        <v>5</v>
      </c>
      <c r="E49" s="2">
        <f t="shared" si="2"/>
        <v>1</v>
      </c>
      <c r="F49" s="2">
        <f t="shared" si="3"/>
        <v>15.5</v>
      </c>
    </row>
    <row r="50" spans="1:7" x14ac:dyDescent="0.25">
      <c r="A50" s="2" t="s">
        <v>14</v>
      </c>
      <c r="B50" s="2" t="s">
        <v>9</v>
      </c>
      <c r="C50" s="2">
        <v>8</v>
      </c>
      <c r="D50" s="2">
        <v>5</v>
      </c>
      <c r="E50" s="2">
        <f t="shared" si="2"/>
        <v>1</v>
      </c>
      <c r="F50" s="2">
        <f t="shared" si="3"/>
        <v>15.5</v>
      </c>
    </row>
    <row r="51" spans="1:7" x14ac:dyDescent="0.25">
      <c r="A51" s="2" t="s">
        <v>14</v>
      </c>
      <c r="B51" s="2" t="s">
        <v>9</v>
      </c>
      <c r="C51" s="2">
        <v>9</v>
      </c>
      <c r="D51" s="2">
        <v>5</v>
      </c>
      <c r="E51" s="2">
        <f t="shared" si="2"/>
        <v>1</v>
      </c>
      <c r="F51" s="2">
        <f t="shared" si="3"/>
        <v>15.5</v>
      </c>
    </row>
    <row r="52" spans="1:7" x14ac:dyDescent="0.25">
      <c r="A52" s="2" t="s">
        <v>8</v>
      </c>
      <c r="B52" s="2" t="s">
        <v>18</v>
      </c>
      <c r="C52" s="2">
        <v>0</v>
      </c>
      <c r="D52" s="2">
        <v>65</v>
      </c>
      <c r="E52" s="2">
        <f t="shared" ref="E52:E83" si="4">RANK(D52,D$52:D$101,1)</f>
        <v>19</v>
      </c>
      <c r="F52" s="2">
        <f t="shared" ref="F52:F83" si="5">E52+0.5*(COUNTIF($D$52:$D$101,D52)-1)</f>
        <v>19.5</v>
      </c>
      <c r="G52">
        <f>AVERAGE(F52:F61)</f>
        <v>19.2</v>
      </c>
    </row>
    <row r="53" spans="1:7" x14ac:dyDescent="0.25">
      <c r="A53" s="2" t="s">
        <v>8</v>
      </c>
      <c r="B53" s="2" t="s">
        <v>18</v>
      </c>
      <c r="C53" s="2">
        <v>1</v>
      </c>
      <c r="D53" s="2">
        <v>50</v>
      </c>
      <c r="E53" s="2">
        <f t="shared" si="4"/>
        <v>1</v>
      </c>
      <c r="F53" s="2">
        <f t="shared" si="5"/>
        <v>1</v>
      </c>
    </row>
    <row r="54" spans="1:7" x14ac:dyDescent="0.25">
      <c r="A54" s="2" t="s">
        <v>8</v>
      </c>
      <c r="B54" s="2" t="s">
        <v>18</v>
      </c>
      <c r="C54" s="2">
        <v>2</v>
      </c>
      <c r="D54" s="2">
        <v>69</v>
      </c>
      <c r="E54" s="2">
        <f t="shared" si="4"/>
        <v>24</v>
      </c>
      <c r="F54" s="2">
        <f t="shared" si="5"/>
        <v>24</v>
      </c>
    </row>
    <row r="55" spans="1:7" x14ac:dyDescent="0.25">
      <c r="A55" s="2" t="s">
        <v>8</v>
      </c>
      <c r="B55" s="2" t="s">
        <v>18</v>
      </c>
      <c r="C55" s="2">
        <v>3</v>
      </c>
      <c r="D55" s="2">
        <v>70</v>
      </c>
      <c r="E55" s="2">
        <f t="shared" si="4"/>
        <v>25</v>
      </c>
      <c r="F55" s="2">
        <f t="shared" si="5"/>
        <v>26</v>
      </c>
    </row>
    <row r="56" spans="1:7" x14ac:dyDescent="0.25">
      <c r="A56" s="2" t="s">
        <v>8</v>
      </c>
      <c r="B56" s="2" t="s">
        <v>18</v>
      </c>
      <c r="C56" s="2">
        <v>4</v>
      </c>
      <c r="D56" s="2">
        <v>76</v>
      </c>
      <c r="E56" s="2">
        <f t="shared" si="4"/>
        <v>30</v>
      </c>
      <c r="F56" s="2">
        <f t="shared" si="5"/>
        <v>30</v>
      </c>
    </row>
    <row r="57" spans="1:7" x14ac:dyDescent="0.25">
      <c r="A57" s="2" t="s">
        <v>8</v>
      </c>
      <c r="B57" s="2" t="s">
        <v>18</v>
      </c>
      <c r="C57" s="2">
        <v>5</v>
      </c>
      <c r="D57" s="2">
        <v>58</v>
      </c>
      <c r="E57" s="2">
        <f t="shared" si="4"/>
        <v>7</v>
      </c>
      <c r="F57" s="2">
        <f t="shared" si="5"/>
        <v>7.5</v>
      </c>
    </row>
    <row r="58" spans="1:7" x14ac:dyDescent="0.25">
      <c r="A58" s="2" t="s">
        <v>8</v>
      </c>
      <c r="B58" s="2" t="s">
        <v>18</v>
      </c>
      <c r="C58" s="2">
        <v>6</v>
      </c>
      <c r="D58" s="2">
        <v>60</v>
      </c>
      <c r="E58" s="2">
        <f t="shared" si="4"/>
        <v>11</v>
      </c>
      <c r="F58" s="2">
        <f t="shared" si="5"/>
        <v>12</v>
      </c>
    </row>
    <row r="59" spans="1:7" x14ac:dyDescent="0.25">
      <c r="A59" s="2" t="s">
        <v>8</v>
      </c>
      <c r="B59" s="2" t="s">
        <v>18</v>
      </c>
      <c r="C59" s="2">
        <v>7</v>
      </c>
      <c r="D59" s="2">
        <v>66</v>
      </c>
      <c r="E59" s="2">
        <f t="shared" si="4"/>
        <v>21</v>
      </c>
      <c r="F59" s="2">
        <f t="shared" si="5"/>
        <v>21</v>
      </c>
    </row>
    <row r="60" spans="1:7" x14ac:dyDescent="0.25">
      <c r="A60" s="2" t="s">
        <v>8</v>
      </c>
      <c r="B60" s="2" t="s">
        <v>18</v>
      </c>
      <c r="C60" s="2">
        <v>8</v>
      </c>
      <c r="D60" s="2">
        <v>75</v>
      </c>
      <c r="E60" s="2">
        <f t="shared" si="4"/>
        <v>29</v>
      </c>
      <c r="F60" s="2">
        <f t="shared" si="5"/>
        <v>29</v>
      </c>
    </row>
    <row r="61" spans="1:7" x14ac:dyDescent="0.25">
      <c r="A61" s="2" t="s">
        <v>8</v>
      </c>
      <c r="B61" s="2" t="s">
        <v>18</v>
      </c>
      <c r="C61" s="2">
        <v>9</v>
      </c>
      <c r="D61" s="2">
        <v>67</v>
      </c>
      <c r="E61" s="2">
        <f t="shared" si="4"/>
        <v>22</v>
      </c>
      <c r="F61" s="2">
        <f t="shared" si="5"/>
        <v>22</v>
      </c>
    </row>
    <row r="62" spans="1:7" x14ac:dyDescent="0.25">
      <c r="A62" s="2" t="s">
        <v>15</v>
      </c>
      <c r="B62" s="2" t="s">
        <v>18</v>
      </c>
      <c r="C62" s="2">
        <v>0</v>
      </c>
      <c r="D62" s="2">
        <v>123</v>
      </c>
      <c r="E62" s="2">
        <f t="shared" si="4"/>
        <v>35</v>
      </c>
      <c r="F62" s="2">
        <f t="shared" si="5"/>
        <v>35</v>
      </c>
      <c r="G62">
        <f>AVERAGE(F62:F71)</f>
        <v>38.950000000000003</v>
      </c>
    </row>
    <row r="63" spans="1:7" x14ac:dyDescent="0.25">
      <c r="A63" s="2" t="s">
        <v>15</v>
      </c>
      <c r="B63" s="2" t="s">
        <v>18</v>
      </c>
      <c r="C63" s="2">
        <v>1</v>
      </c>
      <c r="D63" s="2">
        <v>142</v>
      </c>
      <c r="E63" s="2">
        <f t="shared" si="4"/>
        <v>43</v>
      </c>
      <c r="F63" s="2">
        <f t="shared" si="5"/>
        <v>43</v>
      </c>
    </row>
    <row r="64" spans="1:7" x14ac:dyDescent="0.25">
      <c r="A64" s="2" t="s">
        <v>15</v>
      </c>
      <c r="B64" s="2" t="s">
        <v>18</v>
      </c>
      <c r="C64" s="2">
        <v>2</v>
      </c>
      <c r="D64" s="2">
        <v>146</v>
      </c>
      <c r="E64" s="2">
        <f t="shared" si="4"/>
        <v>45</v>
      </c>
      <c r="F64" s="2">
        <f t="shared" si="5"/>
        <v>45</v>
      </c>
    </row>
    <row r="65" spans="1:7" x14ac:dyDescent="0.25">
      <c r="A65" s="2" t="s">
        <v>15</v>
      </c>
      <c r="B65" s="2" t="s">
        <v>18</v>
      </c>
      <c r="C65" s="2">
        <v>3</v>
      </c>
      <c r="D65" s="2">
        <v>144</v>
      </c>
      <c r="E65" s="2">
        <f t="shared" si="4"/>
        <v>44</v>
      </c>
      <c r="F65" s="2">
        <f t="shared" si="5"/>
        <v>44</v>
      </c>
    </row>
    <row r="66" spans="1:7" x14ac:dyDescent="0.25">
      <c r="A66" s="2" t="s">
        <v>15</v>
      </c>
      <c r="B66" s="2" t="s">
        <v>18</v>
      </c>
      <c r="C66" s="2">
        <v>4</v>
      </c>
      <c r="D66" s="2">
        <v>128</v>
      </c>
      <c r="E66" s="2">
        <f t="shared" si="4"/>
        <v>38</v>
      </c>
      <c r="F66" s="2">
        <f t="shared" si="5"/>
        <v>38</v>
      </c>
    </row>
    <row r="67" spans="1:7" x14ac:dyDescent="0.25">
      <c r="A67" s="2" t="s">
        <v>15</v>
      </c>
      <c r="B67" s="2" t="s">
        <v>18</v>
      </c>
      <c r="C67" s="2">
        <v>5</v>
      </c>
      <c r="D67" s="2">
        <v>111</v>
      </c>
      <c r="E67" s="2">
        <f t="shared" si="4"/>
        <v>31</v>
      </c>
      <c r="F67" s="2">
        <f t="shared" si="5"/>
        <v>31.5</v>
      </c>
    </row>
    <row r="68" spans="1:7" x14ac:dyDescent="0.25">
      <c r="A68" s="2" t="s">
        <v>15</v>
      </c>
      <c r="B68" s="2" t="s">
        <v>18</v>
      </c>
      <c r="C68" s="2">
        <v>6</v>
      </c>
      <c r="D68" s="2">
        <v>124</v>
      </c>
      <c r="E68" s="2">
        <f t="shared" si="4"/>
        <v>36</v>
      </c>
      <c r="F68" s="2">
        <f t="shared" si="5"/>
        <v>36</v>
      </c>
    </row>
    <row r="69" spans="1:7" x14ac:dyDescent="0.25">
      <c r="A69" s="2" t="s">
        <v>15</v>
      </c>
      <c r="B69" s="2" t="s">
        <v>18</v>
      </c>
      <c r="C69" s="2">
        <v>7</v>
      </c>
      <c r="D69" s="2">
        <v>126</v>
      </c>
      <c r="E69" s="2">
        <f t="shared" si="4"/>
        <v>37</v>
      </c>
      <c r="F69" s="2">
        <f t="shared" si="5"/>
        <v>37</v>
      </c>
    </row>
    <row r="70" spans="1:7" x14ac:dyDescent="0.25">
      <c r="A70" s="2" t="s">
        <v>15</v>
      </c>
      <c r="B70" s="2" t="s">
        <v>18</v>
      </c>
      <c r="C70" s="2">
        <v>8</v>
      </c>
      <c r="D70" s="2">
        <v>137</v>
      </c>
      <c r="E70" s="2">
        <f t="shared" si="4"/>
        <v>41</v>
      </c>
      <c r="F70" s="2">
        <f t="shared" si="5"/>
        <v>41</v>
      </c>
    </row>
    <row r="71" spans="1:7" x14ac:dyDescent="0.25">
      <c r="A71" s="2" t="s">
        <v>15</v>
      </c>
      <c r="B71" s="2" t="s">
        <v>18</v>
      </c>
      <c r="C71" s="2">
        <v>9</v>
      </c>
      <c r="D71" s="2">
        <v>130</v>
      </c>
      <c r="E71" s="2">
        <f t="shared" si="4"/>
        <v>39</v>
      </c>
      <c r="F71" s="2">
        <f t="shared" si="5"/>
        <v>39</v>
      </c>
    </row>
    <row r="72" spans="1:7" x14ac:dyDescent="0.25">
      <c r="A72" s="2" t="s">
        <v>12</v>
      </c>
      <c r="B72" s="2" t="s">
        <v>18</v>
      </c>
      <c r="C72" s="2">
        <v>0</v>
      </c>
      <c r="D72" s="2">
        <v>156</v>
      </c>
      <c r="E72" s="2">
        <f t="shared" si="4"/>
        <v>46</v>
      </c>
      <c r="F72" s="2">
        <f t="shared" si="5"/>
        <v>46</v>
      </c>
      <c r="G72">
        <f>AVERAGE(F72:F81)</f>
        <v>42.05</v>
      </c>
    </row>
    <row r="73" spans="1:7" x14ac:dyDescent="0.25">
      <c r="A73" s="2" t="s">
        <v>12</v>
      </c>
      <c r="B73" s="2" t="s">
        <v>18</v>
      </c>
      <c r="C73" s="2">
        <v>1</v>
      </c>
      <c r="D73" s="2">
        <v>111</v>
      </c>
      <c r="E73" s="2">
        <f t="shared" si="4"/>
        <v>31</v>
      </c>
      <c r="F73" s="2">
        <f t="shared" si="5"/>
        <v>31.5</v>
      </c>
    </row>
    <row r="74" spans="1:7" x14ac:dyDescent="0.25">
      <c r="A74" s="2" t="s">
        <v>12</v>
      </c>
      <c r="B74" s="2" t="s">
        <v>18</v>
      </c>
      <c r="C74" s="2">
        <v>2</v>
      </c>
      <c r="D74" s="2">
        <v>118</v>
      </c>
      <c r="E74" s="2">
        <f t="shared" si="4"/>
        <v>33</v>
      </c>
      <c r="F74" s="2">
        <f t="shared" si="5"/>
        <v>33</v>
      </c>
    </row>
    <row r="75" spans="1:7" x14ac:dyDescent="0.25">
      <c r="A75" s="2" t="s">
        <v>12</v>
      </c>
      <c r="B75" s="2" t="s">
        <v>18</v>
      </c>
      <c r="C75" s="2">
        <v>3</v>
      </c>
      <c r="D75" s="2">
        <v>141</v>
      </c>
      <c r="E75" s="2">
        <f t="shared" si="4"/>
        <v>42</v>
      </c>
      <c r="F75" s="2">
        <f t="shared" si="5"/>
        <v>42</v>
      </c>
    </row>
    <row r="76" spans="1:7" x14ac:dyDescent="0.25">
      <c r="A76" s="2" t="s">
        <v>12</v>
      </c>
      <c r="B76" s="2" t="s">
        <v>18</v>
      </c>
      <c r="C76" s="2">
        <v>4</v>
      </c>
      <c r="D76" s="2">
        <v>120</v>
      </c>
      <c r="E76" s="2">
        <f t="shared" si="4"/>
        <v>34</v>
      </c>
      <c r="F76" s="2">
        <f t="shared" si="5"/>
        <v>34</v>
      </c>
    </row>
    <row r="77" spans="1:7" x14ac:dyDescent="0.25">
      <c r="A77" s="2" t="s">
        <v>12</v>
      </c>
      <c r="B77" s="2" t="s">
        <v>18</v>
      </c>
      <c r="C77" s="2">
        <v>5</v>
      </c>
      <c r="D77" s="2">
        <v>163</v>
      </c>
      <c r="E77" s="2">
        <f t="shared" si="4"/>
        <v>49</v>
      </c>
      <c r="F77" s="2">
        <f t="shared" si="5"/>
        <v>49</v>
      </c>
    </row>
    <row r="78" spans="1:7" x14ac:dyDescent="0.25">
      <c r="A78" s="2" t="s">
        <v>12</v>
      </c>
      <c r="B78" s="2" t="s">
        <v>18</v>
      </c>
      <c r="C78" s="2">
        <v>6</v>
      </c>
      <c r="D78" s="2">
        <v>168</v>
      </c>
      <c r="E78" s="2">
        <f t="shared" si="4"/>
        <v>50</v>
      </c>
      <c r="F78" s="2">
        <f t="shared" si="5"/>
        <v>50</v>
      </c>
    </row>
    <row r="79" spans="1:7" x14ac:dyDescent="0.25">
      <c r="A79" s="2" t="s">
        <v>12</v>
      </c>
      <c r="B79" s="2" t="s">
        <v>18</v>
      </c>
      <c r="C79" s="2">
        <v>7</v>
      </c>
      <c r="D79" s="2">
        <v>160</v>
      </c>
      <c r="E79" s="2">
        <f t="shared" si="4"/>
        <v>48</v>
      </c>
      <c r="F79" s="2">
        <f t="shared" si="5"/>
        <v>48</v>
      </c>
    </row>
    <row r="80" spans="1:7" x14ac:dyDescent="0.25">
      <c r="A80" s="2" t="s">
        <v>12</v>
      </c>
      <c r="B80" s="2" t="s">
        <v>18</v>
      </c>
      <c r="C80" s="2">
        <v>8</v>
      </c>
      <c r="D80" s="2">
        <v>159</v>
      </c>
      <c r="E80" s="2">
        <f t="shared" si="4"/>
        <v>47</v>
      </c>
      <c r="F80" s="2">
        <f t="shared" si="5"/>
        <v>47</v>
      </c>
    </row>
    <row r="81" spans="1:7" x14ac:dyDescent="0.25">
      <c r="A81" s="2" t="s">
        <v>12</v>
      </c>
      <c r="B81" s="2" t="s">
        <v>18</v>
      </c>
      <c r="C81" s="2">
        <v>9</v>
      </c>
      <c r="D81" s="2">
        <v>131</v>
      </c>
      <c r="E81" s="2">
        <f t="shared" si="4"/>
        <v>40</v>
      </c>
      <c r="F81" s="2">
        <f t="shared" si="5"/>
        <v>40</v>
      </c>
    </row>
    <row r="82" spans="1:7" x14ac:dyDescent="0.25">
      <c r="A82" s="2" t="s">
        <v>13</v>
      </c>
      <c r="B82" s="2" t="s">
        <v>18</v>
      </c>
      <c r="C82" s="2">
        <v>0</v>
      </c>
      <c r="D82" s="2">
        <v>65</v>
      </c>
      <c r="E82" s="2">
        <f t="shared" si="4"/>
        <v>19</v>
      </c>
      <c r="F82" s="2">
        <f t="shared" si="5"/>
        <v>19.5</v>
      </c>
      <c r="G82">
        <f>AVERAGE(F82:F91)</f>
        <v>12.95</v>
      </c>
    </row>
    <row r="83" spans="1:7" x14ac:dyDescent="0.25">
      <c r="A83" s="2" t="s">
        <v>13</v>
      </c>
      <c r="B83" s="2" t="s">
        <v>18</v>
      </c>
      <c r="C83" s="2">
        <v>1</v>
      </c>
      <c r="D83" s="2">
        <v>57</v>
      </c>
      <c r="E83" s="2">
        <f t="shared" si="4"/>
        <v>5</v>
      </c>
      <c r="F83" s="2">
        <f t="shared" si="5"/>
        <v>5.5</v>
      </c>
    </row>
    <row r="84" spans="1:7" x14ac:dyDescent="0.25">
      <c r="A84" s="2" t="s">
        <v>13</v>
      </c>
      <c r="B84" s="2" t="s">
        <v>18</v>
      </c>
      <c r="C84" s="2">
        <v>2</v>
      </c>
      <c r="D84" s="2">
        <v>59</v>
      </c>
      <c r="E84" s="2">
        <f t="shared" ref="E84:E101" si="6">RANK(D84,D$52:D$101,1)</f>
        <v>9</v>
      </c>
      <c r="F84" s="2">
        <f t="shared" ref="F84:F101" si="7">E84+0.5*(COUNTIF($D$52:$D$101,D84)-1)</f>
        <v>9.5</v>
      </c>
    </row>
    <row r="85" spans="1:7" x14ac:dyDescent="0.25">
      <c r="A85" s="2" t="s">
        <v>13</v>
      </c>
      <c r="B85" s="2" t="s">
        <v>18</v>
      </c>
      <c r="C85" s="2">
        <v>3</v>
      </c>
      <c r="D85" s="2">
        <v>59</v>
      </c>
      <c r="E85" s="2">
        <f t="shared" si="6"/>
        <v>9</v>
      </c>
      <c r="F85" s="2">
        <f t="shared" si="7"/>
        <v>9.5</v>
      </c>
    </row>
    <row r="86" spans="1:7" x14ac:dyDescent="0.25">
      <c r="A86" s="2" t="s">
        <v>13</v>
      </c>
      <c r="B86" s="2" t="s">
        <v>18</v>
      </c>
      <c r="C86" s="2">
        <v>4</v>
      </c>
      <c r="D86" s="2">
        <v>74</v>
      </c>
      <c r="E86" s="2">
        <f t="shared" si="6"/>
        <v>28</v>
      </c>
      <c r="F86" s="2">
        <f t="shared" si="7"/>
        <v>28</v>
      </c>
    </row>
    <row r="87" spans="1:7" x14ac:dyDescent="0.25">
      <c r="A87" s="2" t="s">
        <v>13</v>
      </c>
      <c r="B87" s="2" t="s">
        <v>18</v>
      </c>
      <c r="C87" s="2">
        <v>5</v>
      </c>
      <c r="D87" s="2">
        <v>62</v>
      </c>
      <c r="E87" s="2">
        <f t="shared" si="6"/>
        <v>15</v>
      </c>
      <c r="F87" s="2">
        <f t="shared" si="7"/>
        <v>16</v>
      </c>
    </row>
    <row r="88" spans="1:7" x14ac:dyDescent="0.25">
      <c r="A88" s="2" t="s">
        <v>13</v>
      </c>
      <c r="B88" s="2" t="s">
        <v>18</v>
      </c>
      <c r="C88" s="2">
        <v>6</v>
      </c>
      <c r="D88" s="2">
        <v>61</v>
      </c>
      <c r="E88" s="2">
        <f t="shared" si="6"/>
        <v>14</v>
      </c>
      <c r="F88" s="2">
        <f t="shared" si="7"/>
        <v>14</v>
      </c>
    </row>
    <row r="89" spans="1:7" x14ac:dyDescent="0.25">
      <c r="A89" s="2" t="s">
        <v>13</v>
      </c>
      <c r="B89" s="2" t="s">
        <v>18</v>
      </c>
      <c r="C89" s="2">
        <v>7</v>
      </c>
      <c r="D89" s="2">
        <v>55</v>
      </c>
      <c r="E89" s="2">
        <f t="shared" si="6"/>
        <v>4</v>
      </c>
      <c r="F89" s="2">
        <f t="shared" si="7"/>
        <v>4</v>
      </c>
    </row>
    <row r="90" spans="1:7" x14ac:dyDescent="0.25">
      <c r="A90" s="2" t="s">
        <v>13</v>
      </c>
      <c r="B90" s="2" t="s">
        <v>18</v>
      </c>
      <c r="C90" s="2">
        <v>8</v>
      </c>
      <c r="D90" s="2">
        <v>58</v>
      </c>
      <c r="E90" s="2">
        <f t="shared" si="6"/>
        <v>7</v>
      </c>
      <c r="F90" s="2">
        <f t="shared" si="7"/>
        <v>7.5</v>
      </c>
    </row>
    <row r="91" spans="1:7" x14ac:dyDescent="0.25">
      <c r="A91" s="2" t="s">
        <v>13</v>
      </c>
      <c r="B91" s="2" t="s">
        <v>18</v>
      </c>
      <c r="C91" s="2">
        <v>9</v>
      </c>
      <c r="D91" s="2">
        <v>62</v>
      </c>
      <c r="E91" s="2">
        <f t="shared" si="6"/>
        <v>15</v>
      </c>
      <c r="F91" s="2">
        <f t="shared" si="7"/>
        <v>16</v>
      </c>
    </row>
    <row r="92" spans="1:7" x14ac:dyDescent="0.25">
      <c r="A92" s="2" t="s">
        <v>14</v>
      </c>
      <c r="B92" s="2" t="s">
        <v>18</v>
      </c>
      <c r="C92" s="2">
        <v>0</v>
      </c>
      <c r="D92" s="2">
        <v>70</v>
      </c>
      <c r="E92" s="2">
        <f t="shared" si="6"/>
        <v>25</v>
      </c>
      <c r="F92" s="2">
        <f t="shared" si="7"/>
        <v>26</v>
      </c>
      <c r="G92">
        <f>AVERAGE(F92:F101)</f>
        <v>14.35</v>
      </c>
    </row>
    <row r="93" spans="1:7" x14ac:dyDescent="0.25">
      <c r="A93" s="2" t="s">
        <v>14</v>
      </c>
      <c r="B93" s="2" t="s">
        <v>18</v>
      </c>
      <c r="C93" s="2">
        <v>1</v>
      </c>
      <c r="D93" s="2">
        <v>52</v>
      </c>
      <c r="E93" s="2">
        <f t="shared" si="6"/>
        <v>3</v>
      </c>
      <c r="F93" s="2">
        <f t="shared" si="7"/>
        <v>3</v>
      </c>
    </row>
    <row r="94" spans="1:7" x14ac:dyDescent="0.25">
      <c r="A94" s="2" t="s">
        <v>14</v>
      </c>
      <c r="B94" s="2" t="s">
        <v>18</v>
      </c>
      <c r="C94" s="2">
        <v>2</v>
      </c>
      <c r="D94" s="2">
        <v>60</v>
      </c>
      <c r="E94" s="2">
        <f t="shared" si="6"/>
        <v>11</v>
      </c>
      <c r="F94" s="2">
        <f t="shared" si="7"/>
        <v>12</v>
      </c>
    </row>
    <row r="95" spans="1:7" x14ac:dyDescent="0.25">
      <c r="A95" s="2" t="s">
        <v>14</v>
      </c>
      <c r="B95" s="2" t="s">
        <v>18</v>
      </c>
      <c r="C95" s="2">
        <v>3</v>
      </c>
      <c r="D95" s="2">
        <v>63</v>
      </c>
      <c r="E95" s="2">
        <f t="shared" si="6"/>
        <v>18</v>
      </c>
      <c r="F95" s="2">
        <f t="shared" si="7"/>
        <v>18</v>
      </c>
    </row>
    <row r="96" spans="1:7" x14ac:dyDescent="0.25">
      <c r="A96" s="2" t="s">
        <v>14</v>
      </c>
      <c r="B96" s="2" t="s">
        <v>18</v>
      </c>
      <c r="C96" s="2">
        <v>4</v>
      </c>
      <c r="D96" s="2">
        <v>51</v>
      </c>
      <c r="E96" s="2">
        <f t="shared" si="6"/>
        <v>2</v>
      </c>
      <c r="F96" s="2">
        <f t="shared" si="7"/>
        <v>2</v>
      </c>
    </row>
    <row r="97" spans="1:7" x14ac:dyDescent="0.25">
      <c r="A97" s="2" t="s">
        <v>14</v>
      </c>
      <c r="B97" s="2" t="s">
        <v>18</v>
      </c>
      <c r="C97" s="2">
        <v>5</v>
      </c>
      <c r="D97" s="2">
        <v>70</v>
      </c>
      <c r="E97" s="2">
        <f t="shared" si="6"/>
        <v>25</v>
      </c>
      <c r="F97" s="2">
        <f t="shared" si="7"/>
        <v>26</v>
      </c>
    </row>
    <row r="98" spans="1:7" x14ac:dyDescent="0.25">
      <c r="A98" s="2" t="s">
        <v>14</v>
      </c>
      <c r="B98" s="2" t="s">
        <v>18</v>
      </c>
      <c r="C98" s="2">
        <v>6</v>
      </c>
      <c r="D98" s="2">
        <v>60</v>
      </c>
      <c r="E98" s="2">
        <f t="shared" si="6"/>
        <v>11</v>
      </c>
      <c r="F98" s="2">
        <f t="shared" si="7"/>
        <v>12</v>
      </c>
    </row>
    <row r="99" spans="1:7" x14ac:dyDescent="0.25">
      <c r="A99" s="2" t="s">
        <v>14</v>
      </c>
      <c r="B99" s="2" t="s">
        <v>18</v>
      </c>
      <c r="C99" s="2">
        <v>7</v>
      </c>
      <c r="D99" s="2">
        <v>57</v>
      </c>
      <c r="E99" s="2">
        <f t="shared" si="6"/>
        <v>5</v>
      </c>
      <c r="F99" s="2">
        <f t="shared" si="7"/>
        <v>5.5</v>
      </c>
    </row>
    <row r="100" spans="1:7" x14ac:dyDescent="0.25">
      <c r="A100" s="2" t="s">
        <v>14</v>
      </c>
      <c r="B100" s="2" t="s">
        <v>18</v>
      </c>
      <c r="C100" s="2">
        <v>8</v>
      </c>
      <c r="D100" s="2">
        <v>62</v>
      </c>
      <c r="E100" s="2">
        <f t="shared" si="6"/>
        <v>15</v>
      </c>
      <c r="F100" s="2">
        <f t="shared" si="7"/>
        <v>16</v>
      </c>
    </row>
    <row r="101" spans="1:7" x14ac:dyDescent="0.25">
      <c r="A101" s="2" t="s">
        <v>14</v>
      </c>
      <c r="B101" s="2" t="s">
        <v>18</v>
      </c>
      <c r="C101" s="2">
        <v>9</v>
      </c>
      <c r="D101" s="2">
        <v>68</v>
      </c>
      <c r="E101" s="2">
        <f t="shared" si="6"/>
        <v>23</v>
      </c>
      <c r="F101" s="2">
        <f t="shared" si="7"/>
        <v>23</v>
      </c>
    </row>
    <row r="102" spans="1:7" x14ac:dyDescent="0.25">
      <c r="A102" s="2" t="s">
        <v>8</v>
      </c>
      <c r="B102" s="2" t="s">
        <v>19</v>
      </c>
      <c r="C102" s="2">
        <v>0</v>
      </c>
      <c r="D102" s="2">
        <v>82</v>
      </c>
      <c r="E102" s="2">
        <f t="shared" ref="E102:E133" si="8">RANK(D102,D$102:D$151,1)</f>
        <v>4</v>
      </c>
      <c r="F102" s="2">
        <f t="shared" ref="F102:F133" si="9">E102+0.5*(COUNTIF($D$102:$D$151,D102)-1)</f>
        <v>4.5</v>
      </c>
      <c r="G102">
        <f>AVERAGE(F102:F111)</f>
        <v>15.3</v>
      </c>
    </row>
    <row r="103" spans="1:7" x14ac:dyDescent="0.25">
      <c r="A103" s="2" t="s">
        <v>8</v>
      </c>
      <c r="B103" s="2" t="s">
        <v>19</v>
      </c>
      <c r="C103" s="2">
        <v>1</v>
      </c>
      <c r="D103" s="2">
        <v>86</v>
      </c>
      <c r="E103" s="2">
        <f t="shared" si="8"/>
        <v>11</v>
      </c>
      <c r="F103" s="2">
        <f t="shared" si="9"/>
        <v>11</v>
      </c>
    </row>
    <row r="104" spans="1:7" x14ac:dyDescent="0.25">
      <c r="A104" s="2" t="s">
        <v>8</v>
      </c>
      <c r="B104" s="2" t="s">
        <v>19</v>
      </c>
      <c r="C104" s="2">
        <v>2</v>
      </c>
      <c r="D104" s="2">
        <v>85</v>
      </c>
      <c r="E104" s="2">
        <f t="shared" si="8"/>
        <v>10</v>
      </c>
      <c r="F104" s="2">
        <f t="shared" si="9"/>
        <v>10</v>
      </c>
    </row>
    <row r="105" spans="1:7" x14ac:dyDescent="0.25">
      <c r="A105" s="2" t="s">
        <v>8</v>
      </c>
      <c r="B105" s="2" t="s">
        <v>19</v>
      </c>
      <c r="C105" s="2">
        <v>3</v>
      </c>
      <c r="D105" s="2">
        <v>88</v>
      </c>
      <c r="E105" s="2">
        <f t="shared" si="8"/>
        <v>14</v>
      </c>
      <c r="F105" s="2">
        <f t="shared" si="9"/>
        <v>14</v>
      </c>
    </row>
    <row r="106" spans="1:7" x14ac:dyDescent="0.25">
      <c r="A106" s="2" t="s">
        <v>8</v>
      </c>
      <c r="B106" s="2" t="s">
        <v>19</v>
      </c>
      <c r="C106" s="2">
        <v>4</v>
      </c>
      <c r="D106" s="2">
        <v>91</v>
      </c>
      <c r="E106" s="2">
        <f t="shared" si="8"/>
        <v>15</v>
      </c>
      <c r="F106" s="2">
        <f t="shared" si="9"/>
        <v>16.5</v>
      </c>
    </row>
    <row r="107" spans="1:7" x14ac:dyDescent="0.25">
      <c r="A107" s="2" t="s">
        <v>8</v>
      </c>
      <c r="B107" s="2" t="s">
        <v>19</v>
      </c>
      <c r="C107" s="2">
        <v>5</v>
      </c>
      <c r="D107" s="2">
        <v>93</v>
      </c>
      <c r="E107" s="2">
        <f t="shared" si="8"/>
        <v>21</v>
      </c>
      <c r="F107" s="2">
        <f t="shared" si="9"/>
        <v>21.5</v>
      </c>
    </row>
    <row r="108" spans="1:7" x14ac:dyDescent="0.25">
      <c r="A108" s="2" t="s">
        <v>8</v>
      </c>
      <c r="B108" s="2" t="s">
        <v>19</v>
      </c>
      <c r="C108" s="2">
        <v>6</v>
      </c>
      <c r="D108" s="2">
        <v>83</v>
      </c>
      <c r="E108" s="2">
        <f t="shared" si="8"/>
        <v>6</v>
      </c>
      <c r="F108" s="2">
        <f t="shared" si="9"/>
        <v>7</v>
      </c>
    </row>
    <row r="109" spans="1:7" x14ac:dyDescent="0.25">
      <c r="A109" s="2" t="s">
        <v>8</v>
      </c>
      <c r="B109" s="2" t="s">
        <v>19</v>
      </c>
      <c r="C109" s="2">
        <v>7</v>
      </c>
      <c r="D109" s="2">
        <v>93</v>
      </c>
      <c r="E109" s="2">
        <f t="shared" si="8"/>
        <v>21</v>
      </c>
      <c r="F109" s="2">
        <f t="shared" si="9"/>
        <v>21.5</v>
      </c>
    </row>
    <row r="110" spans="1:7" x14ac:dyDescent="0.25">
      <c r="A110" s="2" t="s">
        <v>8</v>
      </c>
      <c r="B110" s="2" t="s">
        <v>19</v>
      </c>
      <c r="C110" s="2">
        <v>8</v>
      </c>
      <c r="D110" s="2">
        <v>95</v>
      </c>
      <c r="E110" s="2">
        <f t="shared" si="8"/>
        <v>23</v>
      </c>
      <c r="F110" s="2">
        <f t="shared" si="9"/>
        <v>23.5</v>
      </c>
    </row>
    <row r="111" spans="1:7" x14ac:dyDescent="0.25">
      <c r="A111" s="2" t="s">
        <v>8</v>
      </c>
      <c r="B111" s="2" t="s">
        <v>19</v>
      </c>
      <c r="C111" s="2">
        <v>9</v>
      </c>
      <c r="D111" s="2">
        <v>95</v>
      </c>
      <c r="E111" s="2">
        <f t="shared" si="8"/>
        <v>23</v>
      </c>
      <c r="F111" s="2">
        <f t="shared" si="9"/>
        <v>23.5</v>
      </c>
    </row>
    <row r="112" spans="1:7" x14ac:dyDescent="0.25">
      <c r="A112" s="2" t="s">
        <v>15</v>
      </c>
      <c r="B112" s="2" t="s">
        <v>19</v>
      </c>
      <c r="C112" s="2">
        <v>0</v>
      </c>
      <c r="D112" s="2">
        <v>154</v>
      </c>
      <c r="E112" s="2">
        <f t="shared" si="8"/>
        <v>41</v>
      </c>
      <c r="F112" s="2">
        <f t="shared" si="9"/>
        <v>41.5</v>
      </c>
      <c r="G112">
        <f>AVERAGE(F112:F121)</f>
        <v>37.15</v>
      </c>
    </row>
    <row r="113" spans="1:7" x14ac:dyDescent="0.25">
      <c r="A113" s="2" t="s">
        <v>15</v>
      </c>
      <c r="B113" s="2" t="s">
        <v>19</v>
      </c>
      <c r="C113" s="2">
        <v>1</v>
      </c>
      <c r="D113" s="2">
        <v>135</v>
      </c>
      <c r="E113" s="2">
        <f t="shared" si="8"/>
        <v>36</v>
      </c>
      <c r="F113" s="2">
        <f t="shared" si="9"/>
        <v>36</v>
      </c>
    </row>
    <row r="114" spans="1:7" x14ac:dyDescent="0.25">
      <c r="A114" s="2" t="s">
        <v>15</v>
      </c>
      <c r="B114" s="2" t="s">
        <v>19</v>
      </c>
      <c r="C114" s="2">
        <v>2</v>
      </c>
      <c r="D114" s="2">
        <v>119</v>
      </c>
      <c r="E114" s="2">
        <f t="shared" si="8"/>
        <v>31</v>
      </c>
      <c r="F114" s="2">
        <f t="shared" si="9"/>
        <v>31</v>
      </c>
    </row>
    <row r="115" spans="1:7" x14ac:dyDescent="0.25">
      <c r="A115" s="2" t="s">
        <v>15</v>
      </c>
      <c r="B115" s="2" t="s">
        <v>19</v>
      </c>
      <c r="C115" s="2">
        <v>3</v>
      </c>
      <c r="D115" s="2">
        <v>141</v>
      </c>
      <c r="E115" s="2">
        <f t="shared" si="8"/>
        <v>37</v>
      </c>
      <c r="F115" s="2">
        <f t="shared" si="9"/>
        <v>38</v>
      </c>
    </row>
    <row r="116" spans="1:7" x14ac:dyDescent="0.25">
      <c r="A116" s="2" t="s">
        <v>15</v>
      </c>
      <c r="B116" s="2" t="s">
        <v>19</v>
      </c>
      <c r="C116" s="2">
        <v>4</v>
      </c>
      <c r="D116" s="2">
        <v>141</v>
      </c>
      <c r="E116" s="2">
        <f t="shared" si="8"/>
        <v>37</v>
      </c>
      <c r="F116" s="2">
        <f t="shared" si="9"/>
        <v>38</v>
      </c>
    </row>
    <row r="117" spans="1:7" x14ac:dyDescent="0.25">
      <c r="A117" s="2" t="s">
        <v>15</v>
      </c>
      <c r="B117" s="2" t="s">
        <v>19</v>
      </c>
      <c r="C117" s="2">
        <v>5</v>
      </c>
      <c r="D117" s="2">
        <v>167</v>
      </c>
      <c r="E117" s="2">
        <f t="shared" si="8"/>
        <v>47</v>
      </c>
      <c r="F117" s="2">
        <f t="shared" si="9"/>
        <v>47</v>
      </c>
    </row>
    <row r="118" spans="1:7" x14ac:dyDescent="0.25">
      <c r="A118" s="2" t="s">
        <v>15</v>
      </c>
      <c r="B118" s="2" t="s">
        <v>19</v>
      </c>
      <c r="C118" s="2">
        <v>6</v>
      </c>
      <c r="D118" s="2">
        <v>124</v>
      </c>
      <c r="E118" s="2">
        <f t="shared" si="8"/>
        <v>32</v>
      </c>
      <c r="F118" s="2">
        <f t="shared" si="9"/>
        <v>32</v>
      </c>
    </row>
    <row r="119" spans="1:7" x14ac:dyDescent="0.25">
      <c r="A119" s="2" t="s">
        <v>15</v>
      </c>
      <c r="B119" s="2" t="s">
        <v>19</v>
      </c>
      <c r="C119" s="2">
        <v>7</v>
      </c>
      <c r="D119" s="2">
        <v>127</v>
      </c>
      <c r="E119" s="2">
        <f t="shared" si="8"/>
        <v>33</v>
      </c>
      <c r="F119" s="2">
        <f t="shared" si="9"/>
        <v>33</v>
      </c>
    </row>
    <row r="120" spans="1:7" x14ac:dyDescent="0.25">
      <c r="A120" s="2" t="s">
        <v>15</v>
      </c>
      <c r="B120" s="2" t="s">
        <v>19</v>
      </c>
      <c r="C120" s="2">
        <v>8</v>
      </c>
      <c r="D120" s="2">
        <v>146</v>
      </c>
      <c r="E120" s="2">
        <f t="shared" si="8"/>
        <v>40</v>
      </c>
      <c r="F120" s="2">
        <f t="shared" si="9"/>
        <v>40</v>
      </c>
    </row>
    <row r="121" spans="1:7" x14ac:dyDescent="0.25">
      <c r="A121" s="2" t="s">
        <v>15</v>
      </c>
      <c r="B121" s="2" t="s">
        <v>19</v>
      </c>
      <c r="C121" s="2">
        <v>9</v>
      </c>
      <c r="D121" s="2">
        <v>130</v>
      </c>
      <c r="E121" s="2">
        <f t="shared" si="8"/>
        <v>35</v>
      </c>
      <c r="F121" s="2">
        <f t="shared" si="9"/>
        <v>35</v>
      </c>
    </row>
    <row r="122" spans="1:7" x14ac:dyDescent="0.25">
      <c r="A122" s="2" t="s">
        <v>12</v>
      </c>
      <c r="B122" s="2" t="s">
        <v>19</v>
      </c>
      <c r="C122" s="2">
        <v>0</v>
      </c>
      <c r="D122" s="2">
        <v>188</v>
      </c>
      <c r="E122" s="2">
        <f t="shared" si="8"/>
        <v>50</v>
      </c>
      <c r="F122" s="2">
        <f t="shared" si="9"/>
        <v>50</v>
      </c>
      <c r="G122">
        <f>AVERAGE(F122:F131)</f>
        <v>43.85</v>
      </c>
    </row>
    <row r="123" spans="1:7" x14ac:dyDescent="0.25">
      <c r="A123" s="2" t="s">
        <v>12</v>
      </c>
      <c r="B123" s="2" t="s">
        <v>19</v>
      </c>
      <c r="C123" s="2">
        <v>1</v>
      </c>
      <c r="D123" s="2">
        <v>141</v>
      </c>
      <c r="E123" s="2">
        <f t="shared" si="8"/>
        <v>37</v>
      </c>
      <c r="F123" s="2">
        <f t="shared" si="9"/>
        <v>38</v>
      </c>
    </row>
    <row r="124" spans="1:7" x14ac:dyDescent="0.25">
      <c r="A124" s="2" t="s">
        <v>12</v>
      </c>
      <c r="B124" s="2" t="s">
        <v>19</v>
      </c>
      <c r="C124" s="2">
        <v>2</v>
      </c>
      <c r="D124" s="2">
        <v>128</v>
      </c>
      <c r="E124" s="2">
        <f t="shared" si="8"/>
        <v>34</v>
      </c>
      <c r="F124" s="2">
        <f t="shared" si="9"/>
        <v>34</v>
      </c>
    </row>
    <row r="125" spans="1:7" x14ac:dyDescent="0.25">
      <c r="A125" s="2" t="s">
        <v>12</v>
      </c>
      <c r="B125" s="2" t="s">
        <v>19</v>
      </c>
      <c r="C125" s="2">
        <v>3</v>
      </c>
      <c r="D125" s="2">
        <v>156</v>
      </c>
      <c r="E125" s="2">
        <f t="shared" si="8"/>
        <v>43</v>
      </c>
      <c r="F125" s="2">
        <f t="shared" si="9"/>
        <v>43</v>
      </c>
    </row>
    <row r="126" spans="1:7" x14ac:dyDescent="0.25">
      <c r="A126" s="2" t="s">
        <v>12</v>
      </c>
      <c r="B126" s="2" t="s">
        <v>19</v>
      </c>
      <c r="C126" s="2">
        <v>4</v>
      </c>
      <c r="D126" s="2">
        <v>154</v>
      </c>
      <c r="E126" s="2">
        <f t="shared" si="8"/>
        <v>41</v>
      </c>
      <c r="F126" s="2">
        <f t="shared" si="9"/>
        <v>41.5</v>
      </c>
    </row>
    <row r="127" spans="1:7" x14ac:dyDescent="0.25">
      <c r="A127" s="2" t="s">
        <v>12</v>
      </c>
      <c r="B127" s="2" t="s">
        <v>19</v>
      </c>
      <c r="C127" s="2">
        <v>5</v>
      </c>
      <c r="D127" s="2">
        <v>157</v>
      </c>
      <c r="E127" s="2">
        <f t="shared" si="8"/>
        <v>44</v>
      </c>
      <c r="F127" s="2">
        <f t="shared" si="9"/>
        <v>44</v>
      </c>
    </row>
    <row r="128" spans="1:7" x14ac:dyDescent="0.25">
      <c r="A128" s="2" t="s">
        <v>12</v>
      </c>
      <c r="B128" s="2" t="s">
        <v>19</v>
      </c>
      <c r="C128" s="2">
        <v>6</v>
      </c>
      <c r="D128" s="2">
        <v>164</v>
      </c>
      <c r="E128" s="2">
        <f t="shared" si="8"/>
        <v>46</v>
      </c>
      <c r="F128" s="2">
        <f t="shared" si="9"/>
        <v>46</v>
      </c>
    </row>
    <row r="129" spans="1:7" x14ac:dyDescent="0.25">
      <c r="A129" s="2" t="s">
        <v>12</v>
      </c>
      <c r="B129" s="2" t="s">
        <v>19</v>
      </c>
      <c r="C129" s="2">
        <v>7</v>
      </c>
      <c r="D129" s="2">
        <v>158</v>
      </c>
      <c r="E129" s="2">
        <f t="shared" si="8"/>
        <v>45</v>
      </c>
      <c r="F129" s="2">
        <f t="shared" si="9"/>
        <v>45</v>
      </c>
    </row>
    <row r="130" spans="1:7" x14ac:dyDescent="0.25">
      <c r="A130" s="2" t="s">
        <v>12</v>
      </c>
      <c r="B130" s="2" t="s">
        <v>19</v>
      </c>
      <c r="C130" s="2">
        <v>8</v>
      </c>
      <c r="D130" s="2">
        <v>183</v>
      </c>
      <c r="E130" s="2">
        <f t="shared" si="8"/>
        <v>49</v>
      </c>
      <c r="F130" s="2">
        <f t="shared" si="9"/>
        <v>49</v>
      </c>
    </row>
    <row r="131" spans="1:7" x14ac:dyDescent="0.25">
      <c r="A131" s="2" t="s">
        <v>12</v>
      </c>
      <c r="B131" s="2" t="s">
        <v>19</v>
      </c>
      <c r="C131" s="2">
        <v>9</v>
      </c>
      <c r="D131" s="2">
        <v>174</v>
      </c>
      <c r="E131" s="2">
        <f t="shared" si="8"/>
        <v>48</v>
      </c>
      <c r="F131" s="2">
        <f t="shared" si="9"/>
        <v>48</v>
      </c>
    </row>
    <row r="132" spans="1:7" x14ac:dyDescent="0.25">
      <c r="A132" s="2" t="s">
        <v>13</v>
      </c>
      <c r="B132" s="2" t="s">
        <v>19</v>
      </c>
      <c r="C132" s="2">
        <v>0</v>
      </c>
      <c r="D132" s="2">
        <v>82</v>
      </c>
      <c r="E132" s="2">
        <f t="shared" si="8"/>
        <v>4</v>
      </c>
      <c r="F132" s="2">
        <f t="shared" si="9"/>
        <v>4.5</v>
      </c>
      <c r="G132">
        <f>AVERAGE(F132:F141)</f>
        <v>9.75</v>
      </c>
    </row>
    <row r="133" spans="1:7" x14ac:dyDescent="0.25">
      <c r="A133" s="2" t="s">
        <v>13</v>
      </c>
      <c r="B133" s="2" t="s">
        <v>19</v>
      </c>
      <c r="C133" s="2">
        <v>1</v>
      </c>
      <c r="D133" s="2">
        <v>81</v>
      </c>
      <c r="E133" s="2">
        <f t="shared" si="8"/>
        <v>3</v>
      </c>
      <c r="F133" s="2">
        <f t="shared" si="9"/>
        <v>3</v>
      </c>
    </row>
    <row r="134" spans="1:7" x14ac:dyDescent="0.25">
      <c r="A134" s="2" t="s">
        <v>13</v>
      </c>
      <c r="B134" s="2" t="s">
        <v>19</v>
      </c>
      <c r="C134" s="2">
        <v>2</v>
      </c>
      <c r="D134" s="2">
        <v>83</v>
      </c>
      <c r="E134" s="2">
        <f t="shared" ref="E134:E151" si="10">RANK(D134,D$102:D$151,1)</f>
        <v>6</v>
      </c>
      <c r="F134" s="2">
        <f t="shared" ref="F134:F151" si="11">E134+0.5*(COUNTIF($D$102:$D$151,D134)-1)</f>
        <v>7</v>
      </c>
    </row>
    <row r="135" spans="1:7" x14ac:dyDescent="0.25">
      <c r="A135" s="2" t="s">
        <v>13</v>
      </c>
      <c r="B135" s="2" t="s">
        <v>19</v>
      </c>
      <c r="C135" s="2">
        <v>3</v>
      </c>
      <c r="D135" s="2">
        <v>87</v>
      </c>
      <c r="E135" s="2">
        <f t="shared" si="10"/>
        <v>12</v>
      </c>
      <c r="F135" s="2">
        <f t="shared" si="11"/>
        <v>12.5</v>
      </c>
    </row>
    <row r="136" spans="1:7" x14ac:dyDescent="0.25">
      <c r="A136" s="2" t="s">
        <v>13</v>
      </c>
      <c r="B136" s="2" t="s">
        <v>19</v>
      </c>
      <c r="C136" s="2">
        <v>4</v>
      </c>
      <c r="D136" s="2">
        <v>101</v>
      </c>
      <c r="E136" s="2">
        <f t="shared" si="10"/>
        <v>28</v>
      </c>
      <c r="F136" s="2">
        <f t="shared" si="11"/>
        <v>28.5</v>
      </c>
    </row>
    <row r="137" spans="1:7" x14ac:dyDescent="0.25">
      <c r="A137" s="2" t="s">
        <v>13</v>
      </c>
      <c r="B137" s="2" t="s">
        <v>19</v>
      </c>
      <c r="C137" s="2">
        <v>5</v>
      </c>
      <c r="D137" s="2">
        <v>87</v>
      </c>
      <c r="E137" s="2">
        <f t="shared" si="10"/>
        <v>12</v>
      </c>
      <c r="F137" s="2">
        <f t="shared" si="11"/>
        <v>12.5</v>
      </c>
    </row>
    <row r="138" spans="1:7" x14ac:dyDescent="0.25">
      <c r="A138" s="2" t="s">
        <v>13</v>
      </c>
      <c r="B138" s="2" t="s">
        <v>19</v>
      </c>
      <c r="C138" s="2">
        <v>6</v>
      </c>
      <c r="D138" s="2">
        <v>92</v>
      </c>
      <c r="E138" s="2">
        <f t="shared" si="10"/>
        <v>19</v>
      </c>
      <c r="F138" s="2">
        <f t="shared" si="11"/>
        <v>19.5</v>
      </c>
    </row>
    <row r="139" spans="1:7" x14ac:dyDescent="0.25">
      <c r="A139" s="2" t="s">
        <v>13</v>
      </c>
      <c r="B139" s="2" t="s">
        <v>19</v>
      </c>
      <c r="C139" s="2">
        <v>7</v>
      </c>
      <c r="D139" s="2">
        <v>83</v>
      </c>
      <c r="E139" s="2">
        <f t="shared" si="10"/>
        <v>6</v>
      </c>
      <c r="F139" s="2">
        <f t="shared" si="11"/>
        <v>7</v>
      </c>
    </row>
    <row r="140" spans="1:7" x14ac:dyDescent="0.25">
      <c r="A140" s="2" t="s">
        <v>13</v>
      </c>
      <c r="B140" s="2" t="s">
        <v>19</v>
      </c>
      <c r="C140" s="2">
        <v>8</v>
      </c>
      <c r="D140" s="2">
        <v>78</v>
      </c>
      <c r="E140" s="2">
        <f t="shared" si="10"/>
        <v>2</v>
      </c>
      <c r="F140" s="2">
        <f t="shared" si="11"/>
        <v>2</v>
      </c>
    </row>
    <row r="141" spans="1:7" x14ac:dyDescent="0.25">
      <c r="A141" s="2" t="s">
        <v>13</v>
      </c>
      <c r="B141" s="2" t="s">
        <v>19</v>
      </c>
      <c r="C141" s="2">
        <v>9</v>
      </c>
      <c r="D141" s="2">
        <v>71</v>
      </c>
      <c r="E141" s="2">
        <f t="shared" si="10"/>
        <v>1</v>
      </c>
      <c r="F141" s="2">
        <f t="shared" si="11"/>
        <v>1</v>
      </c>
    </row>
    <row r="142" spans="1:7" x14ac:dyDescent="0.25">
      <c r="A142" s="2" t="s">
        <v>14</v>
      </c>
      <c r="B142" s="2" t="s">
        <v>19</v>
      </c>
      <c r="C142" s="2">
        <v>0</v>
      </c>
      <c r="D142" s="2">
        <v>91</v>
      </c>
      <c r="E142" s="2">
        <f t="shared" si="10"/>
        <v>15</v>
      </c>
      <c r="F142" s="2">
        <f t="shared" si="11"/>
        <v>16.5</v>
      </c>
      <c r="G142">
        <f>AVERAGE(F142:F151)</f>
        <v>21.45</v>
      </c>
    </row>
    <row r="143" spans="1:7" x14ac:dyDescent="0.25">
      <c r="A143" s="2" t="s">
        <v>14</v>
      </c>
      <c r="B143" s="2" t="s">
        <v>19</v>
      </c>
      <c r="C143" s="2">
        <v>1</v>
      </c>
      <c r="D143" s="2">
        <v>91</v>
      </c>
      <c r="E143" s="2">
        <f t="shared" si="10"/>
        <v>15</v>
      </c>
      <c r="F143" s="2">
        <f t="shared" si="11"/>
        <v>16.5</v>
      </c>
    </row>
    <row r="144" spans="1:7" x14ac:dyDescent="0.25">
      <c r="A144" s="2" t="s">
        <v>14</v>
      </c>
      <c r="B144" s="2" t="s">
        <v>19</v>
      </c>
      <c r="C144" s="2">
        <v>2</v>
      </c>
      <c r="D144" s="2">
        <v>100</v>
      </c>
      <c r="E144" s="2">
        <f t="shared" si="10"/>
        <v>27</v>
      </c>
      <c r="F144" s="2">
        <f t="shared" si="11"/>
        <v>27</v>
      </c>
    </row>
    <row r="145" spans="1:7" x14ac:dyDescent="0.25">
      <c r="A145" s="2" t="s">
        <v>14</v>
      </c>
      <c r="B145" s="2" t="s">
        <v>19</v>
      </c>
      <c r="C145" s="2">
        <v>3</v>
      </c>
      <c r="D145" s="2">
        <v>92</v>
      </c>
      <c r="E145" s="2">
        <f t="shared" si="10"/>
        <v>19</v>
      </c>
      <c r="F145" s="2">
        <f t="shared" si="11"/>
        <v>19.5</v>
      </c>
    </row>
    <row r="146" spans="1:7" x14ac:dyDescent="0.25">
      <c r="A146" s="2" t="s">
        <v>14</v>
      </c>
      <c r="B146" s="2" t="s">
        <v>19</v>
      </c>
      <c r="C146" s="2">
        <v>4</v>
      </c>
      <c r="D146" s="2">
        <v>91</v>
      </c>
      <c r="E146" s="2">
        <f t="shared" si="10"/>
        <v>15</v>
      </c>
      <c r="F146" s="2">
        <f t="shared" si="11"/>
        <v>16.5</v>
      </c>
    </row>
    <row r="147" spans="1:7" x14ac:dyDescent="0.25">
      <c r="A147" s="2" t="s">
        <v>14</v>
      </c>
      <c r="B147" s="2" t="s">
        <v>19</v>
      </c>
      <c r="C147" s="2">
        <v>5</v>
      </c>
      <c r="D147" s="2">
        <v>97</v>
      </c>
      <c r="E147" s="2">
        <f t="shared" si="10"/>
        <v>25</v>
      </c>
      <c r="F147" s="2">
        <f t="shared" si="11"/>
        <v>25</v>
      </c>
    </row>
    <row r="148" spans="1:7" x14ac:dyDescent="0.25">
      <c r="A148" s="2" t="s">
        <v>14</v>
      </c>
      <c r="B148" s="2" t="s">
        <v>19</v>
      </c>
      <c r="C148" s="2">
        <v>6</v>
      </c>
      <c r="D148" s="2">
        <v>98</v>
      </c>
      <c r="E148" s="2">
        <f t="shared" si="10"/>
        <v>26</v>
      </c>
      <c r="F148" s="2">
        <f t="shared" si="11"/>
        <v>26</v>
      </c>
    </row>
    <row r="149" spans="1:7" x14ac:dyDescent="0.25">
      <c r="A149" s="2" t="s">
        <v>14</v>
      </c>
      <c r="B149" s="2" t="s">
        <v>19</v>
      </c>
      <c r="C149" s="2">
        <v>7</v>
      </c>
      <c r="D149" s="2">
        <v>103</v>
      </c>
      <c r="E149" s="2">
        <f t="shared" si="10"/>
        <v>30</v>
      </c>
      <c r="F149" s="2">
        <f t="shared" si="11"/>
        <v>30</v>
      </c>
    </row>
    <row r="150" spans="1:7" x14ac:dyDescent="0.25">
      <c r="A150" s="2" t="s">
        <v>14</v>
      </c>
      <c r="B150" s="2" t="s">
        <v>19</v>
      </c>
      <c r="C150" s="2">
        <v>8</v>
      </c>
      <c r="D150" s="2">
        <v>101</v>
      </c>
      <c r="E150" s="2">
        <f t="shared" si="10"/>
        <v>28</v>
      </c>
      <c r="F150" s="2">
        <f t="shared" si="11"/>
        <v>28.5</v>
      </c>
    </row>
    <row r="151" spans="1:7" x14ac:dyDescent="0.25">
      <c r="A151" s="2" t="s">
        <v>14</v>
      </c>
      <c r="B151" s="2" t="s">
        <v>19</v>
      </c>
      <c r="C151" s="2">
        <v>9</v>
      </c>
      <c r="D151" s="2">
        <v>84</v>
      </c>
      <c r="E151" s="2">
        <f t="shared" si="10"/>
        <v>9</v>
      </c>
      <c r="F151" s="2">
        <f t="shared" si="11"/>
        <v>9</v>
      </c>
    </row>
    <row r="152" spans="1:7" x14ac:dyDescent="0.25">
      <c r="A152" s="2" t="s">
        <v>8</v>
      </c>
      <c r="B152" s="2" t="s">
        <v>20</v>
      </c>
      <c r="C152" s="2">
        <v>0</v>
      </c>
      <c r="D152" s="2">
        <v>39</v>
      </c>
      <c r="E152" s="2">
        <f t="shared" ref="E152:E183" si="12">RANK(D152,D$152:D$201,1)</f>
        <v>5</v>
      </c>
      <c r="F152" s="2">
        <f t="shared" ref="F152:F183" si="13">E152+0.5*(COUNTIF(D$152:D$201,D152)-1)</f>
        <v>6.5</v>
      </c>
      <c r="G152">
        <f>AVERAGE(F152:F161)</f>
        <v>7.75</v>
      </c>
    </row>
    <row r="153" spans="1:7" x14ac:dyDescent="0.25">
      <c r="A153" s="2" t="s">
        <v>8</v>
      </c>
      <c r="B153" s="2" t="s">
        <v>20</v>
      </c>
      <c r="C153" s="2">
        <v>1</v>
      </c>
      <c r="D153" s="2">
        <v>41</v>
      </c>
      <c r="E153" s="2">
        <f t="shared" si="12"/>
        <v>10</v>
      </c>
      <c r="F153" s="2">
        <f t="shared" si="13"/>
        <v>11.5</v>
      </c>
    </row>
    <row r="154" spans="1:7" x14ac:dyDescent="0.25">
      <c r="A154" s="2" t="s">
        <v>8</v>
      </c>
      <c r="B154" s="2" t="s">
        <v>20</v>
      </c>
      <c r="C154" s="2">
        <v>2</v>
      </c>
      <c r="D154" s="2">
        <v>37</v>
      </c>
      <c r="E154" s="2">
        <f t="shared" si="12"/>
        <v>2</v>
      </c>
      <c r="F154" s="2">
        <f t="shared" si="13"/>
        <v>3</v>
      </c>
    </row>
    <row r="155" spans="1:7" x14ac:dyDescent="0.25">
      <c r="A155" s="2" t="s">
        <v>8</v>
      </c>
      <c r="B155" s="2" t="s">
        <v>20</v>
      </c>
      <c r="C155" s="2">
        <v>3</v>
      </c>
      <c r="D155" s="2">
        <v>44</v>
      </c>
      <c r="E155" s="2">
        <f t="shared" si="12"/>
        <v>18</v>
      </c>
      <c r="F155" s="2">
        <f t="shared" si="13"/>
        <v>19</v>
      </c>
    </row>
    <row r="156" spans="1:7" x14ac:dyDescent="0.25">
      <c r="A156" s="2" t="s">
        <v>8</v>
      </c>
      <c r="B156" s="2" t="s">
        <v>20</v>
      </c>
      <c r="C156" s="2">
        <v>4</v>
      </c>
      <c r="D156" s="2">
        <v>35</v>
      </c>
      <c r="E156" s="2">
        <f t="shared" si="12"/>
        <v>1</v>
      </c>
      <c r="F156" s="2">
        <f t="shared" si="13"/>
        <v>1</v>
      </c>
    </row>
    <row r="157" spans="1:7" x14ac:dyDescent="0.25">
      <c r="A157" s="2" t="s">
        <v>8</v>
      </c>
      <c r="B157" s="2" t="s">
        <v>20</v>
      </c>
      <c r="C157" s="2">
        <v>5</v>
      </c>
      <c r="D157" s="2">
        <v>41</v>
      </c>
      <c r="E157" s="2">
        <f t="shared" si="12"/>
        <v>10</v>
      </c>
      <c r="F157" s="2">
        <f t="shared" si="13"/>
        <v>11.5</v>
      </c>
    </row>
    <row r="158" spans="1:7" x14ac:dyDescent="0.25">
      <c r="A158" s="2" t="s">
        <v>8</v>
      </c>
      <c r="B158" s="2" t="s">
        <v>20</v>
      </c>
      <c r="C158" s="2">
        <v>6</v>
      </c>
      <c r="D158" s="2">
        <v>37</v>
      </c>
      <c r="E158" s="2">
        <f t="shared" si="12"/>
        <v>2</v>
      </c>
      <c r="F158" s="2">
        <f t="shared" si="13"/>
        <v>3</v>
      </c>
    </row>
    <row r="159" spans="1:7" x14ac:dyDescent="0.25">
      <c r="A159" s="2" t="s">
        <v>8</v>
      </c>
      <c r="B159" s="2" t="s">
        <v>20</v>
      </c>
      <c r="C159" s="2">
        <v>7</v>
      </c>
      <c r="D159" s="2">
        <v>39</v>
      </c>
      <c r="E159" s="2">
        <f t="shared" si="12"/>
        <v>5</v>
      </c>
      <c r="F159" s="2">
        <f t="shared" si="13"/>
        <v>6.5</v>
      </c>
    </row>
    <row r="160" spans="1:7" x14ac:dyDescent="0.25">
      <c r="A160" s="2" t="s">
        <v>8</v>
      </c>
      <c r="B160" s="2" t="s">
        <v>20</v>
      </c>
      <c r="C160" s="2">
        <v>8</v>
      </c>
      <c r="D160" s="2">
        <v>40</v>
      </c>
      <c r="E160" s="2">
        <f t="shared" si="12"/>
        <v>9</v>
      </c>
      <c r="F160" s="2">
        <f t="shared" si="13"/>
        <v>9</v>
      </c>
    </row>
    <row r="161" spans="1:7" x14ac:dyDescent="0.25">
      <c r="A161" s="2" t="s">
        <v>8</v>
      </c>
      <c r="B161" s="2" t="s">
        <v>20</v>
      </c>
      <c r="C161" s="2">
        <v>9</v>
      </c>
      <c r="D161" s="2">
        <v>39</v>
      </c>
      <c r="E161" s="2">
        <f t="shared" si="12"/>
        <v>5</v>
      </c>
      <c r="F161" s="2">
        <f t="shared" si="13"/>
        <v>6.5</v>
      </c>
    </row>
    <row r="162" spans="1:7" x14ac:dyDescent="0.25">
      <c r="A162" s="2" t="s">
        <v>15</v>
      </c>
      <c r="B162" s="2" t="s">
        <v>20</v>
      </c>
      <c r="C162" s="2">
        <v>0</v>
      </c>
      <c r="D162" s="2">
        <v>91</v>
      </c>
      <c r="E162" s="2">
        <f t="shared" si="12"/>
        <v>44</v>
      </c>
      <c r="F162" s="2">
        <f t="shared" si="13"/>
        <v>45.5</v>
      </c>
      <c r="G162">
        <f>AVERAGE(F162:F171)</f>
        <v>43.3</v>
      </c>
    </row>
    <row r="163" spans="1:7" x14ac:dyDescent="0.25">
      <c r="A163" s="2" t="s">
        <v>15</v>
      </c>
      <c r="B163" s="2" t="s">
        <v>20</v>
      </c>
      <c r="C163" s="2">
        <v>1</v>
      </c>
      <c r="D163" s="2">
        <v>91</v>
      </c>
      <c r="E163" s="2">
        <f t="shared" si="12"/>
        <v>44</v>
      </c>
      <c r="F163" s="2">
        <f t="shared" si="13"/>
        <v>45.5</v>
      </c>
    </row>
    <row r="164" spans="1:7" x14ac:dyDescent="0.25">
      <c r="A164" s="2" t="s">
        <v>15</v>
      </c>
      <c r="B164" s="2" t="s">
        <v>20</v>
      </c>
      <c r="C164" s="2">
        <v>2</v>
      </c>
      <c r="D164" s="2">
        <v>110</v>
      </c>
      <c r="E164" s="2">
        <f t="shared" si="12"/>
        <v>50</v>
      </c>
      <c r="F164" s="2">
        <f t="shared" si="13"/>
        <v>50</v>
      </c>
    </row>
    <row r="165" spans="1:7" x14ac:dyDescent="0.25">
      <c r="A165" s="2" t="s">
        <v>15</v>
      </c>
      <c r="B165" s="2" t="s">
        <v>20</v>
      </c>
      <c r="C165" s="2">
        <v>3</v>
      </c>
      <c r="D165" s="2">
        <v>98</v>
      </c>
      <c r="E165" s="2">
        <f t="shared" si="12"/>
        <v>49</v>
      </c>
      <c r="F165" s="2">
        <f t="shared" si="13"/>
        <v>49</v>
      </c>
    </row>
    <row r="166" spans="1:7" x14ac:dyDescent="0.25">
      <c r="A166" s="2" t="s">
        <v>15</v>
      </c>
      <c r="B166" s="2" t="s">
        <v>20</v>
      </c>
      <c r="C166" s="2">
        <v>4</v>
      </c>
      <c r="D166" s="2">
        <v>91</v>
      </c>
      <c r="E166" s="2">
        <f t="shared" si="12"/>
        <v>44</v>
      </c>
      <c r="F166" s="2">
        <f t="shared" si="13"/>
        <v>45.5</v>
      </c>
    </row>
    <row r="167" spans="1:7" x14ac:dyDescent="0.25">
      <c r="A167" s="2" t="s">
        <v>15</v>
      </c>
      <c r="B167" s="2" t="s">
        <v>20</v>
      </c>
      <c r="C167" s="2">
        <v>5</v>
      </c>
      <c r="D167" s="2">
        <v>96</v>
      </c>
      <c r="E167" s="2">
        <f t="shared" si="12"/>
        <v>48</v>
      </c>
      <c r="F167" s="2">
        <f t="shared" si="13"/>
        <v>48</v>
      </c>
    </row>
    <row r="168" spans="1:7" x14ac:dyDescent="0.25">
      <c r="A168" s="2" t="s">
        <v>15</v>
      </c>
      <c r="B168" s="2" t="s">
        <v>20</v>
      </c>
      <c r="C168" s="2">
        <v>6</v>
      </c>
      <c r="D168" s="2">
        <v>89</v>
      </c>
      <c r="E168" s="2">
        <f t="shared" si="12"/>
        <v>41</v>
      </c>
      <c r="F168" s="2">
        <f t="shared" si="13"/>
        <v>41</v>
      </c>
    </row>
    <row r="169" spans="1:7" x14ac:dyDescent="0.25">
      <c r="A169" s="2" t="s">
        <v>15</v>
      </c>
      <c r="B169" s="2" t="s">
        <v>20</v>
      </c>
      <c r="C169" s="2">
        <v>7</v>
      </c>
      <c r="D169" s="2">
        <v>90</v>
      </c>
      <c r="E169" s="2">
        <f t="shared" si="12"/>
        <v>42</v>
      </c>
      <c r="F169" s="2">
        <f t="shared" si="13"/>
        <v>42.5</v>
      </c>
    </row>
    <row r="170" spans="1:7" x14ac:dyDescent="0.25">
      <c r="A170" s="2" t="s">
        <v>15</v>
      </c>
      <c r="B170" s="2" t="s">
        <v>20</v>
      </c>
      <c r="C170" s="2">
        <v>8</v>
      </c>
      <c r="D170" s="2">
        <v>72</v>
      </c>
      <c r="E170" s="2">
        <f t="shared" si="12"/>
        <v>31</v>
      </c>
      <c r="F170" s="2">
        <f t="shared" si="13"/>
        <v>31.5</v>
      </c>
    </row>
    <row r="171" spans="1:7" x14ac:dyDescent="0.25">
      <c r="A171" s="2" t="s">
        <v>15</v>
      </c>
      <c r="B171" s="2" t="s">
        <v>20</v>
      </c>
      <c r="C171" s="2">
        <v>9</v>
      </c>
      <c r="D171" s="2">
        <v>74</v>
      </c>
      <c r="E171" s="2">
        <f t="shared" si="12"/>
        <v>34</v>
      </c>
      <c r="F171" s="2">
        <f t="shared" si="13"/>
        <v>34.5</v>
      </c>
    </row>
    <row r="172" spans="1:7" x14ac:dyDescent="0.25">
      <c r="A172" s="2" t="s">
        <v>12</v>
      </c>
      <c r="B172" s="2" t="s">
        <v>20</v>
      </c>
      <c r="C172" s="2">
        <v>0</v>
      </c>
      <c r="D172" s="2">
        <v>90</v>
      </c>
      <c r="E172" s="2">
        <f t="shared" si="12"/>
        <v>42</v>
      </c>
      <c r="F172" s="2">
        <f t="shared" si="13"/>
        <v>42.5</v>
      </c>
      <c r="G172">
        <f>AVERAGE(F172:F181)</f>
        <v>37.700000000000003</v>
      </c>
    </row>
    <row r="173" spans="1:7" x14ac:dyDescent="0.25">
      <c r="A173" s="2" t="s">
        <v>12</v>
      </c>
      <c r="B173" s="2" t="s">
        <v>20</v>
      </c>
      <c r="C173" s="2">
        <v>1</v>
      </c>
      <c r="D173" s="2">
        <v>82</v>
      </c>
      <c r="E173" s="2">
        <f t="shared" si="12"/>
        <v>37</v>
      </c>
      <c r="F173" s="2">
        <f t="shared" si="13"/>
        <v>37</v>
      </c>
    </row>
    <row r="174" spans="1:7" x14ac:dyDescent="0.25">
      <c r="A174" s="2" t="s">
        <v>12</v>
      </c>
      <c r="B174" s="2" t="s">
        <v>20</v>
      </c>
      <c r="C174" s="2">
        <v>2</v>
      </c>
      <c r="D174" s="2">
        <v>84</v>
      </c>
      <c r="E174" s="2">
        <f t="shared" si="12"/>
        <v>38</v>
      </c>
      <c r="F174" s="2">
        <f t="shared" si="13"/>
        <v>38</v>
      </c>
    </row>
    <row r="175" spans="1:7" x14ac:dyDescent="0.25">
      <c r="A175" s="2" t="s">
        <v>12</v>
      </c>
      <c r="B175" s="2" t="s">
        <v>20</v>
      </c>
      <c r="C175" s="2">
        <v>3</v>
      </c>
      <c r="D175" s="2">
        <v>91</v>
      </c>
      <c r="E175" s="2">
        <f t="shared" si="12"/>
        <v>44</v>
      </c>
      <c r="F175" s="2">
        <f t="shared" si="13"/>
        <v>45.5</v>
      </c>
    </row>
    <row r="176" spans="1:7" x14ac:dyDescent="0.25">
      <c r="A176" s="2" t="s">
        <v>12</v>
      </c>
      <c r="B176" s="2" t="s">
        <v>20</v>
      </c>
      <c r="C176" s="2">
        <v>4</v>
      </c>
      <c r="D176" s="2">
        <v>88</v>
      </c>
      <c r="E176" s="2">
        <f t="shared" si="12"/>
        <v>40</v>
      </c>
      <c r="F176" s="2">
        <f t="shared" si="13"/>
        <v>40</v>
      </c>
    </row>
    <row r="177" spans="1:7" x14ac:dyDescent="0.25">
      <c r="A177" s="2" t="s">
        <v>12</v>
      </c>
      <c r="B177" s="2" t="s">
        <v>20</v>
      </c>
      <c r="C177" s="2">
        <v>5</v>
      </c>
      <c r="D177" s="2">
        <v>72</v>
      </c>
      <c r="E177" s="2">
        <f t="shared" si="12"/>
        <v>31</v>
      </c>
      <c r="F177" s="2">
        <f t="shared" si="13"/>
        <v>31.5</v>
      </c>
    </row>
    <row r="178" spans="1:7" x14ac:dyDescent="0.25">
      <c r="A178" s="2" t="s">
        <v>12</v>
      </c>
      <c r="B178" s="2" t="s">
        <v>20</v>
      </c>
      <c r="C178" s="2">
        <v>6</v>
      </c>
      <c r="D178" s="2">
        <v>81</v>
      </c>
      <c r="E178" s="2">
        <f t="shared" si="12"/>
        <v>36</v>
      </c>
      <c r="F178" s="2">
        <f t="shared" si="13"/>
        <v>36</v>
      </c>
    </row>
    <row r="179" spans="1:7" x14ac:dyDescent="0.25">
      <c r="A179" s="2" t="s">
        <v>12</v>
      </c>
      <c r="B179" s="2" t="s">
        <v>20</v>
      </c>
      <c r="C179" s="2">
        <v>7</v>
      </c>
      <c r="D179" s="2">
        <v>73</v>
      </c>
      <c r="E179" s="2">
        <f t="shared" si="12"/>
        <v>33</v>
      </c>
      <c r="F179" s="2">
        <f t="shared" si="13"/>
        <v>33</v>
      </c>
    </row>
    <row r="180" spans="1:7" x14ac:dyDescent="0.25">
      <c r="A180" s="2" t="s">
        <v>12</v>
      </c>
      <c r="B180" s="2" t="s">
        <v>20</v>
      </c>
      <c r="C180" s="2">
        <v>8</v>
      </c>
      <c r="D180" s="2">
        <v>74</v>
      </c>
      <c r="E180" s="2">
        <f t="shared" si="12"/>
        <v>34</v>
      </c>
      <c r="F180" s="2">
        <f t="shared" si="13"/>
        <v>34.5</v>
      </c>
    </row>
    <row r="181" spans="1:7" x14ac:dyDescent="0.25">
      <c r="A181" s="2" t="s">
        <v>12</v>
      </c>
      <c r="B181" s="2" t="s">
        <v>20</v>
      </c>
      <c r="C181" s="2">
        <v>9</v>
      </c>
      <c r="D181" s="2">
        <v>85</v>
      </c>
      <c r="E181" s="2">
        <f t="shared" si="12"/>
        <v>39</v>
      </c>
      <c r="F181" s="2">
        <f t="shared" si="13"/>
        <v>39</v>
      </c>
    </row>
    <row r="182" spans="1:7" x14ac:dyDescent="0.25">
      <c r="A182" s="2" t="s">
        <v>13</v>
      </c>
      <c r="B182" s="2" t="s">
        <v>20</v>
      </c>
      <c r="C182" s="2">
        <v>0</v>
      </c>
      <c r="D182" s="2">
        <v>48</v>
      </c>
      <c r="E182" s="2">
        <f t="shared" si="12"/>
        <v>26</v>
      </c>
      <c r="F182" s="2">
        <f t="shared" si="13"/>
        <v>26.5</v>
      </c>
      <c r="G182">
        <f>AVERAGE(F182:F191)</f>
        <v>23.45</v>
      </c>
    </row>
    <row r="183" spans="1:7" x14ac:dyDescent="0.25">
      <c r="A183" s="2" t="s">
        <v>13</v>
      </c>
      <c r="B183" s="2" t="s">
        <v>20</v>
      </c>
      <c r="C183" s="2">
        <v>1</v>
      </c>
      <c r="D183" s="2">
        <v>53</v>
      </c>
      <c r="E183" s="2">
        <f t="shared" si="12"/>
        <v>30</v>
      </c>
      <c r="F183" s="2">
        <f t="shared" si="13"/>
        <v>30</v>
      </c>
    </row>
    <row r="184" spans="1:7" x14ac:dyDescent="0.25">
      <c r="A184" s="2" t="s">
        <v>13</v>
      </c>
      <c r="B184" s="2" t="s">
        <v>20</v>
      </c>
      <c r="C184" s="2">
        <v>2</v>
      </c>
      <c r="D184" s="2">
        <v>45</v>
      </c>
      <c r="E184" s="2">
        <f t="shared" ref="E184:E201" si="14">RANK(D184,D$152:D$201,1)</f>
        <v>21</v>
      </c>
      <c r="F184" s="2">
        <f t="shared" ref="F184:F201" si="15">E184+0.5*(COUNTIF(D$152:D$201,D184)-1)</f>
        <v>21.5</v>
      </c>
    </row>
    <row r="185" spans="1:7" x14ac:dyDescent="0.25">
      <c r="A185" s="2" t="s">
        <v>13</v>
      </c>
      <c r="B185" s="2" t="s">
        <v>20</v>
      </c>
      <c r="C185" s="2">
        <v>3</v>
      </c>
      <c r="D185" s="2">
        <v>44</v>
      </c>
      <c r="E185" s="2">
        <f t="shared" si="14"/>
        <v>18</v>
      </c>
      <c r="F185" s="2">
        <f t="shared" si="15"/>
        <v>19</v>
      </c>
    </row>
    <row r="186" spans="1:7" x14ac:dyDescent="0.25">
      <c r="A186" s="2" t="s">
        <v>13</v>
      </c>
      <c r="B186" s="2" t="s">
        <v>20</v>
      </c>
      <c r="C186" s="2">
        <v>4</v>
      </c>
      <c r="D186" s="2">
        <v>51</v>
      </c>
      <c r="E186" s="2">
        <f t="shared" si="14"/>
        <v>29</v>
      </c>
      <c r="F186" s="2">
        <f t="shared" si="15"/>
        <v>29</v>
      </c>
    </row>
    <row r="187" spans="1:7" x14ac:dyDescent="0.25">
      <c r="A187" s="2" t="s">
        <v>13</v>
      </c>
      <c r="B187" s="2" t="s">
        <v>20</v>
      </c>
      <c r="C187" s="2">
        <v>5</v>
      </c>
      <c r="D187" s="2">
        <v>44</v>
      </c>
      <c r="E187" s="2">
        <f t="shared" si="14"/>
        <v>18</v>
      </c>
      <c r="F187" s="2">
        <f t="shared" si="15"/>
        <v>19</v>
      </c>
    </row>
    <row r="188" spans="1:7" x14ac:dyDescent="0.25">
      <c r="A188" s="2" t="s">
        <v>13</v>
      </c>
      <c r="B188" s="2" t="s">
        <v>20</v>
      </c>
      <c r="C188" s="2">
        <v>6</v>
      </c>
      <c r="D188" s="2">
        <v>49</v>
      </c>
      <c r="E188" s="2">
        <f t="shared" si="14"/>
        <v>28</v>
      </c>
      <c r="F188" s="2">
        <f t="shared" si="15"/>
        <v>28</v>
      </c>
    </row>
    <row r="189" spans="1:7" x14ac:dyDescent="0.25">
      <c r="A189" s="2" t="s">
        <v>13</v>
      </c>
      <c r="B189" s="2" t="s">
        <v>20</v>
      </c>
      <c r="C189" s="2">
        <v>7</v>
      </c>
      <c r="D189" s="2">
        <v>43</v>
      </c>
      <c r="E189" s="2">
        <f t="shared" si="14"/>
        <v>14</v>
      </c>
      <c r="F189" s="2">
        <f t="shared" si="15"/>
        <v>15.5</v>
      </c>
    </row>
    <row r="190" spans="1:7" x14ac:dyDescent="0.25">
      <c r="A190" s="2" t="s">
        <v>13</v>
      </c>
      <c r="B190" s="2" t="s">
        <v>20</v>
      </c>
      <c r="C190" s="2">
        <v>8</v>
      </c>
      <c r="D190" s="2">
        <v>47</v>
      </c>
      <c r="E190" s="2">
        <f t="shared" si="14"/>
        <v>24</v>
      </c>
      <c r="F190" s="2">
        <f t="shared" si="15"/>
        <v>24.5</v>
      </c>
    </row>
    <row r="191" spans="1:7" x14ac:dyDescent="0.25">
      <c r="A191" s="2" t="s">
        <v>13</v>
      </c>
      <c r="B191" s="2" t="s">
        <v>20</v>
      </c>
      <c r="C191" s="2">
        <v>9</v>
      </c>
      <c r="D191" s="2">
        <v>45</v>
      </c>
      <c r="E191" s="2">
        <f t="shared" si="14"/>
        <v>21</v>
      </c>
      <c r="F191" s="2">
        <f t="shared" si="15"/>
        <v>21.5</v>
      </c>
    </row>
    <row r="192" spans="1:7" x14ac:dyDescent="0.25">
      <c r="A192" s="2" t="s">
        <v>14</v>
      </c>
      <c r="B192" s="2" t="s">
        <v>20</v>
      </c>
      <c r="C192" s="2">
        <v>0</v>
      </c>
      <c r="D192" s="2">
        <v>41</v>
      </c>
      <c r="E192" s="2">
        <f t="shared" si="14"/>
        <v>10</v>
      </c>
      <c r="F192" s="2">
        <f t="shared" si="15"/>
        <v>11.5</v>
      </c>
      <c r="G192">
        <f>AVERAGE(F192:F201)</f>
        <v>15.3</v>
      </c>
    </row>
    <row r="193" spans="1:7" x14ac:dyDescent="0.25">
      <c r="A193" s="2" t="s">
        <v>14</v>
      </c>
      <c r="B193" s="2" t="s">
        <v>20</v>
      </c>
      <c r="C193" s="2">
        <v>1</v>
      </c>
      <c r="D193" s="2">
        <v>43</v>
      </c>
      <c r="E193" s="2">
        <f t="shared" si="14"/>
        <v>14</v>
      </c>
      <c r="F193" s="2">
        <f t="shared" si="15"/>
        <v>15.5</v>
      </c>
    </row>
    <row r="194" spans="1:7" x14ac:dyDescent="0.25">
      <c r="A194" s="2" t="s">
        <v>14</v>
      </c>
      <c r="B194" s="2" t="s">
        <v>20</v>
      </c>
      <c r="C194" s="2">
        <v>2</v>
      </c>
      <c r="D194" s="2">
        <v>39</v>
      </c>
      <c r="E194" s="2">
        <f t="shared" si="14"/>
        <v>5</v>
      </c>
      <c r="F194" s="2">
        <f t="shared" si="15"/>
        <v>6.5</v>
      </c>
    </row>
    <row r="195" spans="1:7" x14ac:dyDescent="0.25">
      <c r="A195" s="2" t="s">
        <v>14</v>
      </c>
      <c r="B195" s="2" t="s">
        <v>20</v>
      </c>
      <c r="C195" s="2">
        <v>3</v>
      </c>
      <c r="D195" s="2">
        <v>43</v>
      </c>
      <c r="E195" s="2">
        <f t="shared" si="14"/>
        <v>14</v>
      </c>
      <c r="F195" s="2">
        <f t="shared" si="15"/>
        <v>15.5</v>
      </c>
    </row>
    <row r="196" spans="1:7" x14ac:dyDescent="0.25">
      <c r="A196" s="2" t="s">
        <v>14</v>
      </c>
      <c r="B196" s="2" t="s">
        <v>20</v>
      </c>
      <c r="C196" s="2">
        <v>4</v>
      </c>
      <c r="D196" s="2">
        <v>41</v>
      </c>
      <c r="E196" s="2">
        <f t="shared" si="14"/>
        <v>10</v>
      </c>
      <c r="F196" s="2">
        <f t="shared" si="15"/>
        <v>11.5</v>
      </c>
    </row>
    <row r="197" spans="1:7" x14ac:dyDescent="0.25">
      <c r="A197" s="2" t="s">
        <v>14</v>
      </c>
      <c r="B197" s="2" t="s">
        <v>20</v>
      </c>
      <c r="C197" s="2">
        <v>5</v>
      </c>
      <c r="D197" s="2">
        <v>37</v>
      </c>
      <c r="E197" s="2">
        <f t="shared" si="14"/>
        <v>2</v>
      </c>
      <c r="F197" s="2">
        <f t="shared" si="15"/>
        <v>3</v>
      </c>
    </row>
    <row r="198" spans="1:7" x14ac:dyDescent="0.25">
      <c r="A198" s="2" t="s">
        <v>14</v>
      </c>
      <c r="B198" s="2" t="s">
        <v>20</v>
      </c>
      <c r="C198" s="2">
        <v>6</v>
      </c>
      <c r="D198" s="2">
        <v>47</v>
      </c>
      <c r="E198" s="2">
        <f t="shared" si="14"/>
        <v>24</v>
      </c>
      <c r="F198" s="2">
        <f t="shared" si="15"/>
        <v>24.5</v>
      </c>
    </row>
    <row r="199" spans="1:7" x14ac:dyDescent="0.25">
      <c r="A199" s="2" t="s">
        <v>14</v>
      </c>
      <c r="B199" s="2" t="s">
        <v>20</v>
      </c>
      <c r="C199" s="2">
        <v>7</v>
      </c>
      <c r="D199" s="2">
        <v>43</v>
      </c>
      <c r="E199" s="2">
        <f t="shared" si="14"/>
        <v>14</v>
      </c>
      <c r="F199" s="2">
        <f t="shared" si="15"/>
        <v>15.5</v>
      </c>
    </row>
    <row r="200" spans="1:7" x14ac:dyDescent="0.25">
      <c r="A200" s="2" t="s">
        <v>14</v>
      </c>
      <c r="B200" s="2" t="s">
        <v>20</v>
      </c>
      <c r="C200" s="2">
        <v>8</v>
      </c>
      <c r="D200" s="2">
        <v>48</v>
      </c>
      <c r="E200" s="2">
        <f t="shared" si="14"/>
        <v>26</v>
      </c>
      <c r="F200" s="2">
        <f t="shared" si="15"/>
        <v>26.5</v>
      </c>
    </row>
    <row r="201" spans="1:7" x14ac:dyDescent="0.25">
      <c r="A201" s="2" t="s">
        <v>14</v>
      </c>
      <c r="B201" s="2" t="s">
        <v>20</v>
      </c>
      <c r="C201" s="2">
        <v>9</v>
      </c>
      <c r="D201" s="2">
        <v>46</v>
      </c>
      <c r="E201" s="2">
        <f t="shared" si="14"/>
        <v>23</v>
      </c>
      <c r="F201" s="2">
        <f t="shared" si="15"/>
        <v>23</v>
      </c>
    </row>
    <row r="202" spans="1:7" x14ac:dyDescent="0.25">
      <c r="A202" s="2" t="s">
        <v>8</v>
      </c>
      <c r="B202" s="2" t="s">
        <v>21</v>
      </c>
      <c r="C202" s="2">
        <v>0</v>
      </c>
      <c r="D202" s="2">
        <v>342</v>
      </c>
      <c r="E202" s="2">
        <f t="shared" ref="E202:E233" si="16">RANK(D202,D$202:D$251,1)</f>
        <v>23</v>
      </c>
      <c r="F202" s="2">
        <f t="shared" ref="F202:F233" si="17">E202+0.5*(COUNTIF(D$202:D$251,D202)-1)</f>
        <v>23</v>
      </c>
      <c r="G202">
        <f>AVERAGE(F202:F211)</f>
        <v>16.25</v>
      </c>
    </row>
    <row r="203" spans="1:7" x14ac:dyDescent="0.25">
      <c r="A203" s="2" t="s">
        <v>8</v>
      </c>
      <c r="B203" s="2" t="s">
        <v>21</v>
      </c>
      <c r="C203" s="2">
        <v>1</v>
      </c>
      <c r="D203" s="2">
        <v>325</v>
      </c>
      <c r="E203" s="2">
        <f t="shared" si="16"/>
        <v>7</v>
      </c>
      <c r="F203" s="2">
        <f t="shared" si="17"/>
        <v>7</v>
      </c>
    </row>
    <row r="204" spans="1:7" x14ac:dyDescent="0.25">
      <c r="A204" s="2" t="s">
        <v>8</v>
      </c>
      <c r="B204" s="2" t="s">
        <v>21</v>
      </c>
      <c r="C204" s="2">
        <v>2</v>
      </c>
      <c r="D204" s="2">
        <v>316</v>
      </c>
      <c r="E204" s="2">
        <f t="shared" si="16"/>
        <v>6</v>
      </c>
      <c r="F204" s="2">
        <f t="shared" si="17"/>
        <v>6</v>
      </c>
    </row>
    <row r="205" spans="1:7" x14ac:dyDescent="0.25">
      <c r="A205" s="2" t="s">
        <v>8</v>
      </c>
      <c r="B205" s="2" t="s">
        <v>21</v>
      </c>
      <c r="C205" s="2">
        <v>3</v>
      </c>
      <c r="D205" s="2">
        <v>328</v>
      </c>
      <c r="E205" s="2">
        <f t="shared" si="16"/>
        <v>8</v>
      </c>
      <c r="F205" s="2">
        <f t="shared" si="17"/>
        <v>8.5</v>
      </c>
    </row>
    <row r="206" spans="1:7" x14ac:dyDescent="0.25">
      <c r="A206" s="2" t="s">
        <v>8</v>
      </c>
      <c r="B206" s="2" t="s">
        <v>21</v>
      </c>
      <c r="C206" s="2">
        <v>4</v>
      </c>
      <c r="D206" s="2">
        <v>340</v>
      </c>
      <c r="E206" s="2">
        <f t="shared" si="16"/>
        <v>18</v>
      </c>
      <c r="F206" s="2">
        <f t="shared" si="17"/>
        <v>18</v>
      </c>
    </row>
    <row r="207" spans="1:7" x14ac:dyDescent="0.25">
      <c r="A207" s="2" t="s">
        <v>8</v>
      </c>
      <c r="B207" s="2" t="s">
        <v>21</v>
      </c>
      <c r="C207" s="2">
        <v>5</v>
      </c>
      <c r="D207" s="2">
        <v>353</v>
      </c>
      <c r="E207" s="2">
        <f t="shared" si="16"/>
        <v>28</v>
      </c>
      <c r="F207" s="2">
        <f t="shared" si="17"/>
        <v>28</v>
      </c>
    </row>
    <row r="208" spans="1:7" x14ac:dyDescent="0.25">
      <c r="A208" s="2" t="s">
        <v>8</v>
      </c>
      <c r="B208" s="2" t="s">
        <v>21</v>
      </c>
      <c r="C208" s="2">
        <v>6</v>
      </c>
      <c r="D208" s="2">
        <v>341</v>
      </c>
      <c r="E208" s="2">
        <f t="shared" si="16"/>
        <v>19</v>
      </c>
      <c r="F208" s="2">
        <f t="shared" si="17"/>
        <v>20.5</v>
      </c>
    </row>
    <row r="209" spans="1:7" x14ac:dyDescent="0.25">
      <c r="A209" s="2" t="s">
        <v>8</v>
      </c>
      <c r="B209" s="2" t="s">
        <v>21</v>
      </c>
      <c r="C209" s="2">
        <v>7</v>
      </c>
      <c r="D209" s="2">
        <v>312</v>
      </c>
      <c r="E209" s="2">
        <f t="shared" si="16"/>
        <v>5</v>
      </c>
      <c r="F209" s="2">
        <f t="shared" si="17"/>
        <v>5</v>
      </c>
    </row>
    <row r="210" spans="1:7" x14ac:dyDescent="0.25">
      <c r="A210" s="2" t="s">
        <v>8</v>
      </c>
      <c r="B210" s="2" t="s">
        <v>21</v>
      </c>
      <c r="C210" s="2">
        <v>8</v>
      </c>
      <c r="D210" s="2">
        <v>341</v>
      </c>
      <c r="E210" s="2">
        <f t="shared" si="16"/>
        <v>19</v>
      </c>
      <c r="F210" s="2">
        <f t="shared" si="17"/>
        <v>20.5</v>
      </c>
    </row>
    <row r="211" spans="1:7" x14ac:dyDescent="0.25">
      <c r="A211" s="2" t="s">
        <v>8</v>
      </c>
      <c r="B211" s="2" t="s">
        <v>21</v>
      </c>
      <c r="C211" s="2">
        <v>9</v>
      </c>
      <c r="D211" s="2">
        <v>347</v>
      </c>
      <c r="E211" s="2">
        <f t="shared" si="16"/>
        <v>26</v>
      </c>
      <c r="F211" s="2">
        <f t="shared" si="17"/>
        <v>26</v>
      </c>
    </row>
    <row r="212" spans="1:7" x14ac:dyDescent="0.25">
      <c r="A212" s="2" t="s">
        <v>15</v>
      </c>
      <c r="B212" s="2" t="s">
        <v>21</v>
      </c>
      <c r="C212" s="2">
        <v>0</v>
      </c>
      <c r="D212" s="2">
        <v>527</v>
      </c>
      <c r="E212" s="2">
        <f t="shared" si="16"/>
        <v>43</v>
      </c>
      <c r="F212" s="2">
        <f t="shared" si="17"/>
        <v>43</v>
      </c>
      <c r="G212">
        <f>AVERAGE(F212:F221)</f>
        <v>41.9</v>
      </c>
    </row>
    <row r="213" spans="1:7" x14ac:dyDescent="0.25">
      <c r="A213" s="2" t="s">
        <v>15</v>
      </c>
      <c r="B213" s="2" t="s">
        <v>21</v>
      </c>
      <c r="C213" s="2">
        <v>1</v>
      </c>
      <c r="D213" s="2">
        <v>557</v>
      </c>
      <c r="E213" s="2">
        <f t="shared" si="16"/>
        <v>44</v>
      </c>
      <c r="F213" s="2">
        <f t="shared" si="17"/>
        <v>44</v>
      </c>
    </row>
    <row r="214" spans="1:7" x14ac:dyDescent="0.25">
      <c r="A214" s="2" t="s">
        <v>15</v>
      </c>
      <c r="B214" s="2" t="s">
        <v>21</v>
      </c>
      <c r="C214" s="2">
        <v>2</v>
      </c>
      <c r="D214" s="2">
        <v>2000</v>
      </c>
      <c r="E214" s="2">
        <f t="shared" si="16"/>
        <v>49</v>
      </c>
      <c r="F214" s="2">
        <f t="shared" si="17"/>
        <v>49.5</v>
      </c>
    </row>
    <row r="215" spans="1:7" x14ac:dyDescent="0.25">
      <c r="A215" s="2" t="s">
        <v>15</v>
      </c>
      <c r="B215" s="2" t="s">
        <v>21</v>
      </c>
      <c r="C215" s="2">
        <v>3</v>
      </c>
      <c r="D215" s="2">
        <v>432</v>
      </c>
      <c r="E215" s="2">
        <f t="shared" si="16"/>
        <v>34</v>
      </c>
      <c r="F215" s="2">
        <f t="shared" si="17"/>
        <v>34</v>
      </c>
    </row>
    <row r="216" spans="1:7" x14ac:dyDescent="0.25">
      <c r="A216" s="2" t="s">
        <v>15</v>
      </c>
      <c r="B216" s="2" t="s">
        <v>21</v>
      </c>
      <c r="C216" s="2">
        <v>4</v>
      </c>
      <c r="D216" s="2">
        <v>426</v>
      </c>
      <c r="E216" s="2">
        <f t="shared" si="16"/>
        <v>33</v>
      </c>
      <c r="F216" s="2">
        <f t="shared" si="17"/>
        <v>33</v>
      </c>
    </row>
    <row r="217" spans="1:7" x14ac:dyDescent="0.25">
      <c r="A217" s="2" t="s">
        <v>15</v>
      </c>
      <c r="B217" s="2" t="s">
        <v>21</v>
      </c>
      <c r="C217" s="2">
        <v>5</v>
      </c>
      <c r="D217" s="2">
        <v>2000</v>
      </c>
      <c r="E217" s="2">
        <f t="shared" si="16"/>
        <v>49</v>
      </c>
      <c r="F217" s="2">
        <f t="shared" si="17"/>
        <v>49.5</v>
      </c>
    </row>
    <row r="218" spans="1:7" x14ac:dyDescent="0.25">
      <c r="A218" s="2" t="s">
        <v>15</v>
      </c>
      <c r="B218" s="2" t="s">
        <v>21</v>
      </c>
      <c r="C218" s="2">
        <v>6</v>
      </c>
      <c r="D218" s="2">
        <v>525</v>
      </c>
      <c r="E218" s="2">
        <f t="shared" si="16"/>
        <v>41</v>
      </c>
      <c r="F218" s="2">
        <f t="shared" si="17"/>
        <v>41</v>
      </c>
    </row>
    <row r="219" spans="1:7" x14ac:dyDescent="0.25">
      <c r="A219" s="2" t="s">
        <v>15</v>
      </c>
      <c r="B219" s="2" t="s">
        <v>21</v>
      </c>
      <c r="C219" s="2">
        <v>7</v>
      </c>
      <c r="D219" s="2">
        <v>506</v>
      </c>
      <c r="E219" s="2">
        <f t="shared" si="16"/>
        <v>37</v>
      </c>
      <c r="F219" s="2">
        <f t="shared" si="17"/>
        <v>37</v>
      </c>
    </row>
    <row r="220" spans="1:7" x14ac:dyDescent="0.25">
      <c r="A220" s="2" t="s">
        <v>15</v>
      </c>
      <c r="B220" s="2" t="s">
        <v>21</v>
      </c>
      <c r="C220" s="2">
        <v>8</v>
      </c>
      <c r="D220" s="2">
        <v>616</v>
      </c>
      <c r="E220" s="2">
        <f t="shared" si="16"/>
        <v>46</v>
      </c>
      <c r="F220" s="2">
        <f t="shared" si="17"/>
        <v>46</v>
      </c>
    </row>
    <row r="221" spans="1:7" x14ac:dyDescent="0.25">
      <c r="A221" s="2" t="s">
        <v>15</v>
      </c>
      <c r="B221" s="2" t="s">
        <v>21</v>
      </c>
      <c r="C221" s="2">
        <v>9</v>
      </c>
      <c r="D221" s="2">
        <v>526</v>
      </c>
      <c r="E221" s="2">
        <f t="shared" si="16"/>
        <v>42</v>
      </c>
      <c r="F221" s="2">
        <f t="shared" si="17"/>
        <v>42</v>
      </c>
    </row>
    <row r="222" spans="1:7" x14ac:dyDescent="0.25">
      <c r="A222" s="2" t="s">
        <v>12</v>
      </c>
      <c r="B222" s="2" t="s">
        <v>21</v>
      </c>
      <c r="C222" s="2">
        <v>0</v>
      </c>
      <c r="D222" s="2">
        <v>410</v>
      </c>
      <c r="E222" s="2">
        <f t="shared" si="16"/>
        <v>31</v>
      </c>
      <c r="F222" s="2">
        <f t="shared" si="17"/>
        <v>31</v>
      </c>
      <c r="G222">
        <f>AVERAGE(F222:F231)</f>
        <v>39.1</v>
      </c>
    </row>
    <row r="223" spans="1:7" x14ac:dyDescent="0.25">
      <c r="A223" s="2" t="s">
        <v>12</v>
      </c>
      <c r="B223" s="2" t="s">
        <v>21</v>
      </c>
      <c r="C223" s="2">
        <v>1</v>
      </c>
      <c r="D223" s="2">
        <v>691</v>
      </c>
      <c r="E223" s="2">
        <f t="shared" si="16"/>
        <v>48</v>
      </c>
      <c r="F223" s="2">
        <f t="shared" si="17"/>
        <v>48</v>
      </c>
    </row>
    <row r="224" spans="1:7" x14ac:dyDescent="0.25">
      <c r="A224" s="2" t="s">
        <v>12</v>
      </c>
      <c r="B224" s="2" t="s">
        <v>21</v>
      </c>
      <c r="C224" s="2">
        <v>2</v>
      </c>
      <c r="D224" s="2">
        <v>522</v>
      </c>
      <c r="E224" s="2">
        <f t="shared" si="16"/>
        <v>40</v>
      </c>
      <c r="F224" s="2">
        <f t="shared" si="17"/>
        <v>40</v>
      </c>
    </row>
    <row r="225" spans="1:7" x14ac:dyDescent="0.25">
      <c r="A225" s="2" t="s">
        <v>12</v>
      </c>
      <c r="B225" s="2" t="s">
        <v>21</v>
      </c>
      <c r="C225" s="2">
        <v>3</v>
      </c>
      <c r="D225" s="2">
        <v>457</v>
      </c>
      <c r="E225" s="2">
        <f t="shared" si="16"/>
        <v>35</v>
      </c>
      <c r="F225" s="2">
        <f t="shared" si="17"/>
        <v>35</v>
      </c>
    </row>
    <row r="226" spans="1:7" x14ac:dyDescent="0.25">
      <c r="A226" s="2" t="s">
        <v>12</v>
      </c>
      <c r="B226" s="2" t="s">
        <v>21</v>
      </c>
      <c r="C226" s="2">
        <v>4</v>
      </c>
      <c r="D226" s="2">
        <v>423</v>
      </c>
      <c r="E226" s="2">
        <f t="shared" si="16"/>
        <v>32</v>
      </c>
      <c r="F226" s="2">
        <f t="shared" si="17"/>
        <v>32</v>
      </c>
    </row>
    <row r="227" spans="1:7" x14ac:dyDescent="0.25">
      <c r="A227" s="2" t="s">
        <v>12</v>
      </c>
      <c r="B227" s="2" t="s">
        <v>21</v>
      </c>
      <c r="C227" s="2">
        <v>5</v>
      </c>
      <c r="D227" s="2">
        <v>622</v>
      </c>
      <c r="E227" s="2">
        <f t="shared" si="16"/>
        <v>47</v>
      </c>
      <c r="F227" s="2">
        <f t="shared" si="17"/>
        <v>47</v>
      </c>
    </row>
    <row r="228" spans="1:7" x14ac:dyDescent="0.25">
      <c r="A228" s="2" t="s">
        <v>12</v>
      </c>
      <c r="B228" s="2" t="s">
        <v>21</v>
      </c>
      <c r="C228" s="2">
        <v>6</v>
      </c>
      <c r="D228" s="2">
        <v>510</v>
      </c>
      <c r="E228" s="2">
        <f t="shared" si="16"/>
        <v>38</v>
      </c>
      <c r="F228" s="2">
        <f t="shared" si="17"/>
        <v>38</v>
      </c>
    </row>
    <row r="229" spans="1:7" x14ac:dyDescent="0.25">
      <c r="A229" s="2" t="s">
        <v>12</v>
      </c>
      <c r="B229" s="2" t="s">
        <v>21</v>
      </c>
      <c r="C229" s="2">
        <v>7</v>
      </c>
      <c r="D229" s="2">
        <v>515</v>
      </c>
      <c r="E229" s="2">
        <f t="shared" si="16"/>
        <v>39</v>
      </c>
      <c r="F229" s="2">
        <f t="shared" si="17"/>
        <v>39</v>
      </c>
    </row>
    <row r="230" spans="1:7" x14ac:dyDescent="0.25">
      <c r="A230" s="2" t="s">
        <v>12</v>
      </c>
      <c r="B230" s="2" t="s">
        <v>21</v>
      </c>
      <c r="C230" s="2">
        <v>8</v>
      </c>
      <c r="D230" s="2">
        <v>602</v>
      </c>
      <c r="E230" s="2">
        <f t="shared" si="16"/>
        <v>45</v>
      </c>
      <c r="F230" s="2">
        <f t="shared" si="17"/>
        <v>45</v>
      </c>
    </row>
    <row r="231" spans="1:7" x14ac:dyDescent="0.25">
      <c r="A231" s="2" t="s">
        <v>12</v>
      </c>
      <c r="B231" s="2" t="s">
        <v>21</v>
      </c>
      <c r="C231" s="2">
        <v>9</v>
      </c>
      <c r="D231" s="2">
        <v>502</v>
      </c>
      <c r="E231" s="2">
        <f t="shared" si="16"/>
        <v>36</v>
      </c>
      <c r="F231" s="2">
        <f t="shared" si="17"/>
        <v>36</v>
      </c>
    </row>
    <row r="232" spans="1:7" x14ac:dyDescent="0.25">
      <c r="A232" s="2" t="s">
        <v>13</v>
      </c>
      <c r="B232" s="2" t="s">
        <v>21</v>
      </c>
      <c r="C232" s="2">
        <v>0</v>
      </c>
      <c r="D232" s="2">
        <v>333</v>
      </c>
      <c r="E232" s="2">
        <f t="shared" si="16"/>
        <v>13</v>
      </c>
      <c r="F232" s="2">
        <f t="shared" si="17"/>
        <v>13.5</v>
      </c>
      <c r="G232">
        <f>AVERAGE(F232:F241)</f>
        <v>10.6</v>
      </c>
    </row>
    <row r="233" spans="1:7" x14ac:dyDescent="0.25">
      <c r="A233" s="2" t="s">
        <v>13</v>
      </c>
      <c r="B233" s="2" t="s">
        <v>21</v>
      </c>
      <c r="C233" s="2">
        <v>1</v>
      </c>
      <c r="D233" s="2">
        <v>346</v>
      </c>
      <c r="E233" s="2">
        <f t="shared" si="16"/>
        <v>25</v>
      </c>
      <c r="F233" s="2">
        <f t="shared" si="17"/>
        <v>25</v>
      </c>
    </row>
    <row r="234" spans="1:7" x14ac:dyDescent="0.25">
      <c r="A234" s="2" t="s">
        <v>13</v>
      </c>
      <c r="B234" s="2" t="s">
        <v>21</v>
      </c>
      <c r="C234" s="2">
        <v>2</v>
      </c>
      <c r="D234" s="2">
        <v>328</v>
      </c>
      <c r="E234" s="2">
        <f t="shared" ref="E234:E251" si="18">RANK(D234,D$202:D$251,1)</f>
        <v>8</v>
      </c>
      <c r="F234" s="2">
        <f t="shared" ref="F234:F251" si="19">E234+0.5*(COUNTIF(D$202:D$251,D234)-1)</f>
        <v>8.5</v>
      </c>
    </row>
    <row r="235" spans="1:7" x14ac:dyDescent="0.25">
      <c r="A235" s="2" t="s">
        <v>13</v>
      </c>
      <c r="B235" s="2" t="s">
        <v>21</v>
      </c>
      <c r="C235" s="2">
        <v>3</v>
      </c>
      <c r="D235" s="2">
        <v>311</v>
      </c>
      <c r="E235" s="2">
        <f t="shared" si="18"/>
        <v>2</v>
      </c>
      <c r="F235" s="2">
        <f t="shared" si="19"/>
        <v>3</v>
      </c>
    </row>
    <row r="236" spans="1:7" x14ac:dyDescent="0.25">
      <c r="A236" s="2" t="s">
        <v>13</v>
      </c>
      <c r="B236" s="2" t="s">
        <v>21</v>
      </c>
      <c r="C236" s="2">
        <v>4</v>
      </c>
      <c r="D236" s="2">
        <v>338</v>
      </c>
      <c r="E236" s="2">
        <f t="shared" si="18"/>
        <v>17</v>
      </c>
      <c r="F236" s="2">
        <f t="shared" si="19"/>
        <v>17</v>
      </c>
    </row>
    <row r="237" spans="1:7" x14ac:dyDescent="0.25">
      <c r="A237" s="2" t="s">
        <v>13</v>
      </c>
      <c r="B237" s="2" t="s">
        <v>21</v>
      </c>
      <c r="C237" s="2">
        <v>5</v>
      </c>
      <c r="D237" s="2">
        <v>341</v>
      </c>
      <c r="E237" s="2">
        <f t="shared" si="18"/>
        <v>19</v>
      </c>
      <c r="F237" s="2">
        <f t="shared" si="19"/>
        <v>20.5</v>
      </c>
    </row>
    <row r="238" spans="1:7" x14ac:dyDescent="0.25">
      <c r="A238" s="2" t="s">
        <v>13</v>
      </c>
      <c r="B238" s="2" t="s">
        <v>21</v>
      </c>
      <c r="C238" s="2">
        <v>6</v>
      </c>
      <c r="D238" s="2">
        <v>309</v>
      </c>
      <c r="E238" s="2">
        <f t="shared" si="18"/>
        <v>1</v>
      </c>
      <c r="F238" s="2">
        <f t="shared" si="19"/>
        <v>1</v>
      </c>
    </row>
    <row r="239" spans="1:7" x14ac:dyDescent="0.25">
      <c r="A239" s="2" t="s">
        <v>13</v>
      </c>
      <c r="B239" s="2" t="s">
        <v>21</v>
      </c>
      <c r="C239" s="2">
        <v>7</v>
      </c>
      <c r="D239" s="2">
        <v>311</v>
      </c>
      <c r="E239" s="2">
        <f t="shared" si="18"/>
        <v>2</v>
      </c>
      <c r="F239" s="2">
        <f t="shared" si="19"/>
        <v>3</v>
      </c>
    </row>
    <row r="240" spans="1:7" x14ac:dyDescent="0.25">
      <c r="A240" s="2" t="s">
        <v>13</v>
      </c>
      <c r="B240" s="2" t="s">
        <v>21</v>
      </c>
      <c r="C240" s="2">
        <v>8</v>
      </c>
      <c r="D240" s="2">
        <v>311</v>
      </c>
      <c r="E240" s="2">
        <f t="shared" si="18"/>
        <v>2</v>
      </c>
      <c r="F240" s="2">
        <f t="shared" si="19"/>
        <v>3</v>
      </c>
    </row>
    <row r="241" spans="1:7" x14ac:dyDescent="0.25">
      <c r="A241" s="2" t="s">
        <v>13</v>
      </c>
      <c r="B241" s="2" t="s">
        <v>21</v>
      </c>
      <c r="C241" s="2">
        <v>9</v>
      </c>
      <c r="D241" s="2">
        <v>332</v>
      </c>
      <c r="E241" s="2">
        <f t="shared" si="18"/>
        <v>11</v>
      </c>
      <c r="F241" s="2">
        <f t="shared" si="19"/>
        <v>11.5</v>
      </c>
    </row>
    <row r="242" spans="1:7" x14ac:dyDescent="0.25">
      <c r="A242" s="2" t="s">
        <v>14</v>
      </c>
      <c r="B242" s="2" t="s">
        <v>21</v>
      </c>
      <c r="C242" s="2">
        <v>0</v>
      </c>
      <c r="D242" s="2">
        <v>332</v>
      </c>
      <c r="E242" s="2">
        <f t="shared" si="18"/>
        <v>11</v>
      </c>
      <c r="F242" s="2">
        <f t="shared" si="19"/>
        <v>11.5</v>
      </c>
      <c r="G242">
        <f>AVERAGE(F242:F251)</f>
        <v>19.649999999999999</v>
      </c>
    </row>
    <row r="243" spans="1:7" x14ac:dyDescent="0.25">
      <c r="A243" s="2" t="s">
        <v>14</v>
      </c>
      <c r="B243" s="2" t="s">
        <v>21</v>
      </c>
      <c r="C243" s="2">
        <v>1</v>
      </c>
      <c r="D243" s="2">
        <v>348</v>
      </c>
      <c r="E243" s="2">
        <f t="shared" si="18"/>
        <v>27</v>
      </c>
      <c r="F243" s="2">
        <f t="shared" si="19"/>
        <v>27</v>
      </c>
    </row>
    <row r="244" spans="1:7" x14ac:dyDescent="0.25">
      <c r="A244" s="2" t="s">
        <v>14</v>
      </c>
      <c r="B244" s="2" t="s">
        <v>21</v>
      </c>
      <c r="C244" s="2">
        <v>2</v>
      </c>
      <c r="D244" s="2">
        <v>330</v>
      </c>
      <c r="E244" s="2">
        <f t="shared" si="18"/>
        <v>10</v>
      </c>
      <c r="F244" s="2">
        <f t="shared" si="19"/>
        <v>10</v>
      </c>
    </row>
    <row r="245" spans="1:7" x14ac:dyDescent="0.25">
      <c r="A245" s="2" t="s">
        <v>14</v>
      </c>
      <c r="B245" s="2" t="s">
        <v>21</v>
      </c>
      <c r="C245" s="2">
        <v>3</v>
      </c>
      <c r="D245" s="2">
        <v>354</v>
      </c>
      <c r="E245" s="2">
        <f t="shared" si="18"/>
        <v>29</v>
      </c>
      <c r="F245" s="2">
        <f t="shared" si="19"/>
        <v>29</v>
      </c>
    </row>
    <row r="246" spans="1:7" x14ac:dyDescent="0.25">
      <c r="A246" s="2" t="s">
        <v>14</v>
      </c>
      <c r="B246" s="2" t="s">
        <v>21</v>
      </c>
      <c r="C246" s="2">
        <v>4</v>
      </c>
      <c r="D246" s="2">
        <v>379</v>
      </c>
      <c r="E246" s="2">
        <f t="shared" si="18"/>
        <v>30</v>
      </c>
      <c r="F246" s="2">
        <f t="shared" si="19"/>
        <v>30</v>
      </c>
    </row>
    <row r="247" spans="1:7" x14ac:dyDescent="0.25">
      <c r="A247" s="2" t="s">
        <v>14</v>
      </c>
      <c r="B247" s="2" t="s">
        <v>21</v>
      </c>
      <c r="C247" s="2">
        <v>5</v>
      </c>
      <c r="D247" s="2">
        <v>345</v>
      </c>
      <c r="E247" s="2">
        <f t="shared" si="18"/>
        <v>24</v>
      </c>
      <c r="F247" s="2">
        <f t="shared" si="19"/>
        <v>24</v>
      </c>
    </row>
    <row r="248" spans="1:7" x14ac:dyDescent="0.25">
      <c r="A248" s="2" t="s">
        <v>14</v>
      </c>
      <c r="B248" s="2" t="s">
        <v>21</v>
      </c>
      <c r="C248" s="2">
        <v>6</v>
      </c>
      <c r="D248" s="2">
        <v>336</v>
      </c>
      <c r="E248" s="2">
        <f t="shared" si="18"/>
        <v>15</v>
      </c>
      <c r="F248" s="2">
        <f t="shared" si="19"/>
        <v>15</v>
      </c>
    </row>
    <row r="249" spans="1:7" x14ac:dyDescent="0.25">
      <c r="A249" s="2" t="s">
        <v>14</v>
      </c>
      <c r="B249" s="2" t="s">
        <v>21</v>
      </c>
      <c r="C249" s="2">
        <v>7</v>
      </c>
      <c r="D249" s="2">
        <v>337</v>
      </c>
      <c r="E249" s="2">
        <f t="shared" si="18"/>
        <v>16</v>
      </c>
      <c r="F249" s="2">
        <f t="shared" si="19"/>
        <v>16</v>
      </c>
    </row>
    <row r="250" spans="1:7" x14ac:dyDescent="0.25">
      <c r="A250" s="2" t="s">
        <v>14</v>
      </c>
      <c r="B250" s="2" t="s">
        <v>21</v>
      </c>
      <c r="C250" s="2">
        <v>8</v>
      </c>
      <c r="D250" s="2">
        <v>333</v>
      </c>
      <c r="E250" s="2">
        <f t="shared" si="18"/>
        <v>13</v>
      </c>
      <c r="F250" s="2">
        <f t="shared" si="19"/>
        <v>13.5</v>
      </c>
    </row>
    <row r="251" spans="1:7" x14ac:dyDescent="0.25">
      <c r="A251" s="2" t="s">
        <v>14</v>
      </c>
      <c r="B251" s="2" t="s">
        <v>21</v>
      </c>
      <c r="C251" s="2">
        <v>9</v>
      </c>
      <c r="D251" s="2">
        <v>341</v>
      </c>
      <c r="E251" s="2">
        <f t="shared" si="18"/>
        <v>19</v>
      </c>
      <c r="F251" s="2">
        <f t="shared" si="19"/>
        <v>20.5</v>
      </c>
    </row>
    <row r="252" spans="1:7" x14ac:dyDescent="0.25">
      <c r="A252" s="2" t="s">
        <v>8</v>
      </c>
      <c r="B252" s="2" t="s">
        <v>22</v>
      </c>
      <c r="C252" s="2">
        <v>0</v>
      </c>
      <c r="D252" s="2">
        <v>69</v>
      </c>
      <c r="E252" s="2">
        <f t="shared" ref="E252:E283" si="20">RANK(D252,D$252:D$301,1)</f>
        <v>14</v>
      </c>
      <c r="F252" s="2">
        <f t="shared" ref="F252:F283" si="21">E252+0.5*(COUNTIF(D$252:D$301,D252)-1)</f>
        <v>15</v>
      </c>
      <c r="G252">
        <f>AVERAGE(F252:F261)</f>
        <v>22.05</v>
      </c>
    </row>
    <row r="253" spans="1:7" x14ac:dyDescent="0.25">
      <c r="A253" s="2" t="s">
        <v>8</v>
      </c>
      <c r="B253" s="2" t="s">
        <v>22</v>
      </c>
      <c r="C253" s="2">
        <v>1</v>
      </c>
      <c r="D253" s="2">
        <v>76</v>
      </c>
      <c r="E253" s="2">
        <f t="shared" si="20"/>
        <v>26</v>
      </c>
      <c r="F253" s="2">
        <f t="shared" si="21"/>
        <v>27</v>
      </c>
    </row>
    <row r="254" spans="1:7" x14ac:dyDescent="0.25">
      <c r="A254" s="2" t="s">
        <v>8</v>
      </c>
      <c r="B254" s="2" t="s">
        <v>22</v>
      </c>
      <c r="C254" s="2">
        <v>2</v>
      </c>
      <c r="D254" s="2">
        <v>69</v>
      </c>
      <c r="E254" s="2">
        <f t="shared" si="20"/>
        <v>14</v>
      </c>
      <c r="F254" s="2">
        <f t="shared" si="21"/>
        <v>15</v>
      </c>
    </row>
    <row r="255" spans="1:7" x14ac:dyDescent="0.25">
      <c r="A255" s="2" t="s">
        <v>8</v>
      </c>
      <c r="B255" s="2" t="s">
        <v>22</v>
      </c>
      <c r="C255" s="2">
        <v>3</v>
      </c>
      <c r="D255" s="2">
        <v>84</v>
      </c>
      <c r="E255" s="2">
        <f t="shared" si="20"/>
        <v>30</v>
      </c>
      <c r="F255" s="2">
        <f t="shared" si="21"/>
        <v>30</v>
      </c>
    </row>
    <row r="256" spans="1:7" x14ac:dyDescent="0.25">
      <c r="A256" s="2" t="s">
        <v>8</v>
      </c>
      <c r="B256" s="2" t="s">
        <v>22</v>
      </c>
      <c r="C256" s="2">
        <v>4</v>
      </c>
      <c r="D256" s="2">
        <v>76</v>
      </c>
      <c r="E256" s="2">
        <f t="shared" si="20"/>
        <v>26</v>
      </c>
      <c r="F256" s="2">
        <f t="shared" si="21"/>
        <v>27</v>
      </c>
    </row>
    <row r="257" spans="1:7" x14ac:dyDescent="0.25">
      <c r="A257" s="2" t="s">
        <v>8</v>
      </c>
      <c r="B257" s="2" t="s">
        <v>22</v>
      </c>
      <c r="C257" s="2">
        <v>5</v>
      </c>
      <c r="D257" s="2">
        <v>72</v>
      </c>
      <c r="E257" s="2">
        <f t="shared" si="20"/>
        <v>19</v>
      </c>
      <c r="F257" s="2">
        <f t="shared" si="21"/>
        <v>19</v>
      </c>
    </row>
    <row r="258" spans="1:7" x14ac:dyDescent="0.25">
      <c r="A258" s="2" t="s">
        <v>8</v>
      </c>
      <c r="B258" s="2" t="s">
        <v>22</v>
      </c>
      <c r="C258" s="2">
        <v>6</v>
      </c>
      <c r="D258" s="2">
        <v>71</v>
      </c>
      <c r="E258" s="2">
        <f t="shared" si="20"/>
        <v>17</v>
      </c>
      <c r="F258" s="2">
        <f t="shared" si="21"/>
        <v>17.5</v>
      </c>
    </row>
    <row r="259" spans="1:7" x14ac:dyDescent="0.25">
      <c r="A259" s="2" t="s">
        <v>8</v>
      </c>
      <c r="B259" s="2" t="s">
        <v>22</v>
      </c>
      <c r="C259" s="2">
        <v>7</v>
      </c>
      <c r="D259" s="2">
        <v>74</v>
      </c>
      <c r="E259" s="2">
        <f t="shared" si="20"/>
        <v>20</v>
      </c>
      <c r="F259" s="2">
        <f t="shared" si="21"/>
        <v>21.5</v>
      </c>
    </row>
    <row r="260" spans="1:7" x14ac:dyDescent="0.25">
      <c r="A260" s="2" t="s">
        <v>8</v>
      </c>
      <c r="B260" s="2" t="s">
        <v>22</v>
      </c>
      <c r="C260" s="2">
        <v>8</v>
      </c>
      <c r="D260" s="2">
        <v>76</v>
      </c>
      <c r="E260" s="2">
        <f t="shared" si="20"/>
        <v>26</v>
      </c>
      <c r="F260" s="2">
        <f t="shared" si="21"/>
        <v>27</v>
      </c>
    </row>
    <row r="261" spans="1:7" x14ac:dyDescent="0.25">
      <c r="A261" s="2" t="s">
        <v>8</v>
      </c>
      <c r="B261" s="2" t="s">
        <v>22</v>
      </c>
      <c r="C261" s="2">
        <v>9</v>
      </c>
      <c r="D261" s="2">
        <v>74</v>
      </c>
      <c r="E261" s="2">
        <f t="shared" si="20"/>
        <v>20</v>
      </c>
      <c r="F261" s="2">
        <f t="shared" si="21"/>
        <v>21.5</v>
      </c>
    </row>
    <row r="262" spans="1:7" x14ac:dyDescent="0.25">
      <c r="A262" s="2" t="s">
        <v>15</v>
      </c>
      <c r="B262" s="2" t="s">
        <v>22</v>
      </c>
      <c r="C262" s="2">
        <v>0</v>
      </c>
      <c r="D262" s="2">
        <v>149</v>
      </c>
      <c r="E262" s="2">
        <f t="shared" si="20"/>
        <v>46</v>
      </c>
      <c r="F262" s="2">
        <f t="shared" si="21"/>
        <v>46</v>
      </c>
      <c r="G262">
        <f>AVERAGE(F262:F271)</f>
        <v>45.5</v>
      </c>
    </row>
    <row r="263" spans="1:7" x14ac:dyDescent="0.25">
      <c r="A263" s="2" t="s">
        <v>15</v>
      </c>
      <c r="B263" s="2" t="s">
        <v>22</v>
      </c>
      <c r="C263" s="2">
        <v>1</v>
      </c>
      <c r="D263" s="2">
        <v>142</v>
      </c>
      <c r="E263" s="2">
        <f t="shared" si="20"/>
        <v>45</v>
      </c>
      <c r="F263" s="2">
        <f t="shared" si="21"/>
        <v>45</v>
      </c>
    </row>
    <row r="264" spans="1:7" x14ac:dyDescent="0.25">
      <c r="A264" s="2" t="s">
        <v>15</v>
      </c>
      <c r="B264" s="2" t="s">
        <v>22</v>
      </c>
      <c r="C264" s="2">
        <v>2</v>
      </c>
      <c r="D264" s="2">
        <v>153</v>
      </c>
      <c r="E264" s="2">
        <f t="shared" si="20"/>
        <v>47</v>
      </c>
      <c r="F264" s="2">
        <f t="shared" si="21"/>
        <v>47</v>
      </c>
    </row>
    <row r="265" spans="1:7" x14ac:dyDescent="0.25">
      <c r="A265" s="2" t="s">
        <v>15</v>
      </c>
      <c r="B265" s="2" t="s">
        <v>22</v>
      </c>
      <c r="C265" s="2">
        <v>3</v>
      </c>
      <c r="D265" s="2">
        <v>131</v>
      </c>
      <c r="E265" s="2">
        <f t="shared" si="20"/>
        <v>42</v>
      </c>
      <c r="F265" s="2">
        <f t="shared" si="21"/>
        <v>42</v>
      </c>
    </row>
    <row r="266" spans="1:7" x14ac:dyDescent="0.25">
      <c r="A266" s="2" t="s">
        <v>15</v>
      </c>
      <c r="B266" s="2" t="s">
        <v>22</v>
      </c>
      <c r="C266" s="2">
        <v>4</v>
      </c>
      <c r="D266" s="2">
        <v>172</v>
      </c>
      <c r="E266" s="2">
        <f t="shared" si="20"/>
        <v>49</v>
      </c>
      <c r="F266" s="2">
        <f t="shared" si="21"/>
        <v>49</v>
      </c>
    </row>
    <row r="267" spans="1:7" x14ac:dyDescent="0.25">
      <c r="A267" s="2" t="s">
        <v>15</v>
      </c>
      <c r="B267" s="2" t="s">
        <v>22</v>
      </c>
      <c r="C267" s="2">
        <v>5</v>
      </c>
      <c r="D267" s="2">
        <v>141</v>
      </c>
      <c r="E267" s="2">
        <f t="shared" si="20"/>
        <v>44</v>
      </c>
      <c r="F267" s="2">
        <f t="shared" si="21"/>
        <v>44</v>
      </c>
    </row>
    <row r="268" spans="1:7" x14ac:dyDescent="0.25">
      <c r="A268" s="2" t="s">
        <v>15</v>
      </c>
      <c r="B268" s="2" t="s">
        <v>22</v>
      </c>
      <c r="C268" s="2">
        <v>6</v>
      </c>
      <c r="D268" s="2">
        <v>181</v>
      </c>
      <c r="E268" s="2">
        <f t="shared" si="20"/>
        <v>50</v>
      </c>
      <c r="F268" s="2">
        <f t="shared" si="21"/>
        <v>50</v>
      </c>
    </row>
    <row r="269" spans="1:7" x14ac:dyDescent="0.25">
      <c r="A269" s="2" t="s">
        <v>15</v>
      </c>
      <c r="B269" s="2" t="s">
        <v>22</v>
      </c>
      <c r="C269" s="2">
        <v>7</v>
      </c>
      <c r="D269" s="2">
        <v>159</v>
      </c>
      <c r="E269" s="2">
        <f t="shared" si="20"/>
        <v>48</v>
      </c>
      <c r="F269" s="2">
        <f t="shared" si="21"/>
        <v>48</v>
      </c>
    </row>
    <row r="270" spans="1:7" x14ac:dyDescent="0.25">
      <c r="A270" s="2" t="s">
        <v>15</v>
      </c>
      <c r="B270" s="2" t="s">
        <v>22</v>
      </c>
      <c r="C270" s="2">
        <v>8</v>
      </c>
      <c r="D270" s="2">
        <v>135</v>
      </c>
      <c r="E270" s="2">
        <f t="shared" si="20"/>
        <v>43</v>
      </c>
      <c r="F270" s="2">
        <f t="shared" si="21"/>
        <v>43</v>
      </c>
    </row>
    <row r="271" spans="1:7" x14ac:dyDescent="0.25">
      <c r="A271" s="2" t="s">
        <v>15</v>
      </c>
      <c r="B271" s="2" t="s">
        <v>22</v>
      </c>
      <c r="C271" s="2">
        <v>9</v>
      </c>
      <c r="D271" s="2">
        <v>130</v>
      </c>
      <c r="E271" s="2">
        <f t="shared" si="20"/>
        <v>41</v>
      </c>
      <c r="F271" s="2">
        <f t="shared" si="21"/>
        <v>41</v>
      </c>
    </row>
    <row r="272" spans="1:7" x14ac:dyDescent="0.25">
      <c r="A272" s="2" t="s">
        <v>12</v>
      </c>
      <c r="B272" s="2" t="s">
        <v>22</v>
      </c>
      <c r="C272" s="2">
        <v>0</v>
      </c>
      <c r="D272" s="2">
        <v>109</v>
      </c>
      <c r="E272" s="2">
        <f t="shared" si="20"/>
        <v>34</v>
      </c>
      <c r="F272" s="2">
        <f t="shared" si="21"/>
        <v>34.5</v>
      </c>
      <c r="G272">
        <f>AVERAGE(F272:F281)</f>
        <v>35.5</v>
      </c>
    </row>
    <row r="273" spans="1:7" x14ac:dyDescent="0.25">
      <c r="A273" s="2" t="s">
        <v>12</v>
      </c>
      <c r="B273" s="2" t="s">
        <v>22</v>
      </c>
      <c r="C273" s="2">
        <v>1</v>
      </c>
      <c r="D273" s="2">
        <v>102</v>
      </c>
      <c r="E273" s="2">
        <f t="shared" si="20"/>
        <v>32</v>
      </c>
      <c r="F273" s="2">
        <f t="shared" si="21"/>
        <v>32</v>
      </c>
    </row>
    <row r="274" spans="1:7" x14ac:dyDescent="0.25">
      <c r="A274" s="2" t="s">
        <v>12</v>
      </c>
      <c r="B274" s="2" t="s">
        <v>22</v>
      </c>
      <c r="C274" s="2">
        <v>2</v>
      </c>
      <c r="D274" s="2">
        <v>117</v>
      </c>
      <c r="E274" s="2">
        <f t="shared" si="20"/>
        <v>39</v>
      </c>
      <c r="F274" s="2">
        <f t="shared" si="21"/>
        <v>39</v>
      </c>
    </row>
    <row r="275" spans="1:7" x14ac:dyDescent="0.25">
      <c r="A275" s="2" t="s">
        <v>12</v>
      </c>
      <c r="B275" s="2" t="s">
        <v>22</v>
      </c>
      <c r="C275" s="2">
        <v>3</v>
      </c>
      <c r="D275" s="2">
        <v>100</v>
      </c>
      <c r="E275" s="2">
        <f t="shared" si="20"/>
        <v>31</v>
      </c>
      <c r="F275" s="2">
        <f t="shared" si="21"/>
        <v>31</v>
      </c>
    </row>
    <row r="276" spans="1:7" x14ac:dyDescent="0.25">
      <c r="A276" s="2" t="s">
        <v>12</v>
      </c>
      <c r="B276" s="2" t="s">
        <v>22</v>
      </c>
      <c r="C276" s="2">
        <v>4</v>
      </c>
      <c r="D276" s="2">
        <v>116</v>
      </c>
      <c r="E276" s="2">
        <f t="shared" si="20"/>
        <v>38</v>
      </c>
      <c r="F276" s="2">
        <f t="shared" si="21"/>
        <v>38</v>
      </c>
    </row>
    <row r="277" spans="1:7" x14ac:dyDescent="0.25">
      <c r="A277" s="2" t="s">
        <v>12</v>
      </c>
      <c r="B277" s="2" t="s">
        <v>22</v>
      </c>
      <c r="C277" s="2">
        <v>5</v>
      </c>
      <c r="D277" s="2">
        <v>105</v>
      </c>
      <c r="E277" s="2">
        <f t="shared" si="20"/>
        <v>33</v>
      </c>
      <c r="F277" s="2">
        <f t="shared" si="21"/>
        <v>33</v>
      </c>
    </row>
    <row r="278" spans="1:7" x14ac:dyDescent="0.25">
      <c r="A278" s="2" t="s">
        <v>12</v>
      </c>
      <c r="B278" s="2" t="s">
        <v>22</v>
      </c>
      <c r="C278" s="2">
        <v>6</v>
      </c>
      <c r="D278" s="2">
        <v>111</v>
      </c>
      <c r="E278" s="2">
        <f t="shared" si="20"/>
        <v>37</v>
      </c>
      <c r="F278" s="2">
        <f t="shared" si="21"/>
        <v>37</v>
      </c>
    </row>
    <row r="279" spans="1:7" x14ac:dyDescent="0.25">
      <c r="A279" s="2" t="s">
        <v>12</v>
      </c>
      <c r="B279" s="2" t="s">
        <v>22</v>
      </c>
      <c r="C279" s="2">
        <v>7</v>
      </c>
      <c r="D279" s="2">
        <v>129</v>
      </c>
      <c r="E279" s="2">
        <f t="shared" si="20"/>
        <v>40</v>
      </c>
      <c r="F279" s="2">
        <f t="shared" si="21"/>
        <v>40</v>
      </c>
    </row>
    <row r="280" spans="1:7" x14ac:dyDescent="0.25">
      <c r="A280" s="2" t="s">
        <v>12</v>
      </c>
      <c r="B280" s="2" t="s">
        <v>22</v>
      </c>
      <c r="C280" s="2">
        <v>8</v>
      </c>
      <c r="D280" s="2">
        <v>109</v>
      </c>
      <c r="E280" s="2">
        <f t="shared" si="20"/>
        <v>34</v>
      </c>
      <c r="F280" s="2">
        <f t="shared" si="21"/>
        <v>34.5</v>
      </c>
    </row>
    <row r="281" spans="1:7" x14ac:dyDescent="0.25">
      <c r="A281" s="2" t="s">
        <v>12</v>
      </c>
      <c r="B281" s="2" t="s">
        <v>22</v>
      </c>
      <c r="C281" s="2">
        <v>9</v>
      </c>
      <c r="D281" s="2">
        <v>110</v>
      </c>
      <c r="E281" s="2">
        <f t="shared" si="20"/>
        <v>36</v>
      </c>
      <c r="F281" s="2">
        <f t="shared" si="21"/>
        <v>36</v>
      </c>
    </row>
    <row r="282" spans="1:7" x14ac:dyDescent="0.25">
      <c r="A282" s="2" t="s">
        <v>13</v>
      </c>
      <c r="B282" s="2" t="s">
        <v>22</v>
      </c>
      <c r="C282" s="2">
        <v>0</v>
      </c>
      <c r="D282" s="2">
        <v>56</v>
      </c>
      <c r="E282" s="2">
        <f t="shared" si="20"/>
        <v>7</v>
      </c>
      <c r="F282" s="2">
        <f t="shared" si="21"/>
        <v>7.5</v>
      </c>
      <c r="G282">
        <f>AVERAGE(F282:F291)</f>
        <v>17.649999999999999</v>
      </c>
    </row>
    <row r="283" spans="1:7" x14ac:dyDescent="0.25">
      <c r="A283" s="2" t="s">
        <v>13</v>
      </c>
      <c r="B283" s="2" t="s">
        <v>22</v>
      </c>
      <c r="C283" s="2">
        <v>1</v>
      </c>
      <c r="D283" s="2">
        <v>74</v>
      </c>
      <c r="E283" s="2">
        <f t="shared" si="20"/>
        <v>20</v>
      </c>
      <c r="F283" s="2">
        <f t="shared" si="21"/>
        <v>21.5</v>
      </c>
    </row>
    <row r="284" spans="1:7" x14ac:dyDescent="0.25">
      <c r="A284" s="2" t="s">
        <v>13</v>
      </c>
      <c r="B284" s="2" t="s">
        <v>22</v>
      </c>
      <c r="C284" s="2">
        <v>2</v>
      </c>
      <c r="D284" s="2">
        <v>75</v>
      </c>
      <c r="E284" s="2">
        <f t="shared" ref="E284:E301" si="22">RANK(D284,D$252:D$301,1)</f>
        <v>24</v>
      </c>
      <c r="F284" s="2">
        <f t="shared" ref="F284:F301" si="23">E284+0.5*(COUNTIF(D$252:D$301,D284)-1)</f>
        <v>24.5</v>
      </c>
    </row>
    <row r="285" spans="1:7" x14ac:dyDescent="0.25">
      <c r="A285" s="2" t="s">
        <v>13</v>
      </c>
      <c r="B285" s="2" t="s">
        <v>22</v>
      </c>
      <c r="C285" s="2">
        <v>3</v>
      </c>
      <c r="D285" s="2">
        <v>71</v>
      </c>
      <c r="E285" s="2">
        <f t="shared" si="22"/>
        <v>17</v>
      </c>
      <c r="F285" s="2">
        <f t="shared" si="23"/>
        <v>17.5</v>
      </c>
    </row>
    <row r="286" spans="1:7" x14ac:dyDescent="0.25">
      <c r="A286" s="2" t="s">
        <v>13</v>
      </c>
      <c r="B286" s="2" t="s">
        <v>22</v>
      </c>
      <c r="C286" s="2">
        <v>4</v>
      </c>
      <c r="D286" s="2">
        <v>67</v>
      </c>
      <c r="E286" s="2">
        <f t="shared" si="22"/>
        <v>13</v>
      </c>
      <c r="F286" s="2">
        <f t="shared" si="23"/>
        <v>13</v>
      </c>
    </row>
    <row r="287" spans="1:7" x14ac:dyDescent="0.25">
      <c r="A287" s="2" t="s">
        <v>13</v>
      </c>
      <c r="B287" s="2" t="s">
        <v>22</v>
      </c>
      <c r="C287" s="2">
        <v>5</v>
      </c>
      <c r="D287" s="2">
        <v>80</v>
      </c>
      <c r="E287" s="2">
        <f t="shared" si="22"/>
        <v>29</v>
      </c>
      <c r="F287" s="2">
        <f t="shared" si="23"/>
        <v>29</v>
      </c>
    </row>
    <row r="288" spans="1:7" x14ac:dyDescent="0.25">
      <c r="A288" s="2" t="s">
        <v>13</v>
      </c>
      <c r="B288" s="2" t="s">
        <v>22</v>
      </c>
      <c r="C288" s="2">
        <v>6</v>
      </c>
      <c r="D288" s="2">
        <v>74</v>
      </c>
      <c r="E288" s="2">
        <f t="shared" si="22"/>
        <v>20</v>
      </c>
      <c r="F288" s="2">
        <f t="shared" si="23"/>
        <v>21.5</v>
      </c>
    </row>
    <row r="289" spans="1:7" x14ac:dyDescent="0.25">
      <c r="A289" s="2" t="s">
        <v>13</v>
      </c>
      <c r="B289" s="2" t="s">
        <v>22</v>
      </c>
      <c r="C289" s="2">
        <v>7</v>
      </c>
      <c r="D289" s="2">
        <v>69</v>
      </c>
      <c r="E289" s="2">
        <f t="shared" si="22"/>
        <v>14</v>
      </c>
      <c r="F289" s="2">
        <f t="shared" si="23"/>
        <v>15</v>
      </c>
    </row>
    <row r="290" spans="1:7" x14ac:dyDescent="0.25">
      <c r="A290" s="2" t="s">
        <v>13</v>
      </c>
      <c r="B290" s="2" t="s">
        <v>22</v>
      </c>
      <c r="C290" s="2">
        <v>8</v>
      </c>
      <c r="D290" s="2">
        <v>75</v>
      </c>
      <c r="E290" s="2">
        <f t="shared" si="22"/>
        <v>24</v>
      </c>
      <c r="F290" s="2">
        <f t="shared" si="23"/>
        <v>24.5</v>
      </c>
    </row>
    <row r="291" spans="1:7" x14ac:dyDescent="0.25">
      <c r="A291" s="2" t="s">
        <v>13</v>
      </c>
      <c r="B291" s="2" t="s">
        <v>22</v>
      </c>
      <c r="C291" s="2">
        <v>9</v>
      </c>
      <c r="D291" s="2">
        <v>53</v>
      </c>
      <c r="E291" s="2">
        <f t="shared" si="22"/>
        <v>2</v>
      </c>
      <c r="F291" s="2">
        <f t="shared" si="23"/>
        <v>2.5</v>
      </c>
    </row>
    <row r="292" spans="1:7" x14ac:dyDescent="0.25">
      <c r="A292" s="2" t="s">
        <v>14</v>
      </c>
      <c r="B292" s="2" t="s">
        <v>22</v>
      </c>
      <c r="C292" s="2">
        <v>0</v>
      </c>
      <c r="D292" s="2">
        <v>54</v>
      </c>
      <c r="E292" s="2">
        <f t="shared" si="22"/>
        <v>4</v>
      </c>
      <c r="F292" s="2">
        <f t="shared" si="23"/>
        <v>5</v>
      </c>
      <c r="G292">
        <f>AVERAGE(F292:F301)</f>
        <v>6.8</v>
      </c>
    </row>
    <row r="293" spans="1:7" x14ac:dyDescent="0.25">
      <c r="A293" s="2" t="s">
        <v>14</v>
      </c>
      <c r="B293" s="2" t="s">
        <v>22</v>
      </c>
      <c r="C293" s="2">
        <v>1</v>
      </c>
      <c r="D293" s="2">
        <v>53</v>
      </c>
      <c r="E293" s="2">
        <f t="shared" si="22"/>
        <v>2</v>
      </c>
      <c r="F293" s="2">
        <f t="shared" si="23"/>
        <v>2.5</v>
      </c>
    </row>
    <row r="294" spans="1:7" x14ac:dyDescent="0.25">
      <c r="A294" s="2" t="s">
        <v>14</v>
      </c>
      <c r="B294" s="2" t="s">
        <v>22</v>
      </c>
      <c r="C294" s="2">
        <v>2</v>
      </c>
      <c r="D294" s="2">
        <v>56</v>
      </c>
      <c r="E294" s="2">
        <f t="shared" si="22"/>
        <v>7</v>
      </c>
      <c r="F294" s="2">
        <f t="shared" si="23"/>
        <v>7.5</v>
      </c>
    </row>
    <row r="295" spans="1:7" x14ac:dyDescent="0.25">
      <c r="A295" s="2" t="s">
        <v>14</v>
      </c>
      <c r="B295" s="2" t="s">
        <v>22</v>
      </c>
      <c r="C295" s="2">
        <v>3</v>
      </c>
      <c r="D295" s="2">
        <v>54</v>
      </c>
      <c r="E295" s="2">
        <f t="shared" si="22"/>
        <v>4</v>
      </c>
      <c r="F295" s="2">
        <f t="shared" si="23"/>
        <v>5</v>
      </c>
    </row>
    <row r="296" spans="1:7" x14ac:dyDescent="0.25">
      <c r="A296" s="2" t="s">
        <v>14</v>
      </c>
      <c r="B296" s="2" t="s">
        <v>22</v>
      </c>
      <c r="C296" s="2">
        <v>4</v>
      </c>
      <c r="D296" s="2">
        <v>59</v>
      </c>
      <c r="E296" s="2">
        <f t="shared" si="22"/>
        <v>9</v>
      </c>
      <c r="F296" s="2">
        <f t="shared" si="23"/>
        <v>9</v>
      </c>
    </row>
    <row r="297" spans="1:7" x14ac:dyDescent="0.25">
      <c r="A297" s="2" t="s">
        <v>14</v>
      </c>
      <c r="B297" s="2" t="s">
        <v>22</v>
      </c>
      <c r="C297" s="2">
        <v>5</v>
      </c>
      <c r="D297" s="2">
        <v>64</v>
      </c>
      <c r="E297" s="2">
        <f t="shared" si="22"/>
        <v>11</v>
      </c>
      <c r="F297" s="2">
        <f t="shared" si="23"/>
        <v>11</v>
      </c>
    </row>
    <row r="298" spans="1:7" x14ac:dyDescent="0.25">
      <c r="A298" s="2" t="s">
        <v>14</v>
      </c>
      <c r="B298" s="2" t="s">
        <v>22</v>
      </c>
      <c r="C298" s="2">
        <v>6</v>
      </c>
      <c r="D298" s="2">
        <v>48</v>
      </c>
      <c r="E298" s="2">
        <f t="shared" si="22"/>
        <v>1</v>
      </c>
      <c r="F298" s="2">
        <f t="shared" si="23"/>
        <v>1</v>
      </c>
    </row>
    <row r="299" spans="1:7" x14ac:dyDescent="0.25">
      <c r="A299" s="2" t="s">
        <v>14</v>
      </c>
      <c r="B299" s="2" t="s">
        <v>22</v>
      </c>
      <c r="C299" s="2">
        <v>7</v>
      </c>
      <c r="D299" s="2">
        <v>65</v>
      </c>
      <c r="E299" s="2">
        <f t="shared" si="22"/>
        <v>12</v>
      </c>
      <c r="F299" s="2">
        <f t="shared" si="23"/>
        <v>12</v>
      </c>
    </row>
    <row r="300" spans="1:7" x14ac:dyDescent="0.25">
      <c r="A300" s="2" t="s">
        <v>14</v>
      </c>
      <c r="B300" s="2" t="s">
        <v>22</v>
      </c>
      <c r="C300" s="2">
        <v>8</v>
      </c>
      <c r="D300" s="2">
        <v>61</v>
      </c>
      <c r="E300" s="2">
        <f t="shared" si="22"/>
        <v>10</v>
      </c>
      <c r="F300" s="2">
        <f t="shared" si="23"/>
        <v>10</v>
      </c>
    </row>
    <row r="301" spans="1:7" x14ac:dyDescent="0.25">
      <c r="A301" s="2" t="s">
        <v>14</v>
      </c>
      <c r="B301" s="2" t="s">
        <v>22</v>
      </c>
      <c r="C301" s="2">
        <v>9</v>
      </c>
      <c r="D301" s="2">
        <v>54</v>
      </c>
      <c r="E301" s="2">
        <f t="shared" si="22"/>
        <v>4</v>
      </c>
      <c r="F301" s="2">
        <f t="shared" si="23"/>
        <v>5</v>
      </c>
    </row>
    <row r="302" spans="1:7" x14ac:dyDescent="0.25">
      <c r="A302" s="2" t="s">
        <v>8</v>
      </c>
      <c r="B302" s="2" t="s">
        <v>23</v>
      </c>
      <c r="C302" s="2">
        <v>0</v>
      </c>
      <c r="D302" s="2">
        <v>45</v>
      </c>
      <c r="E302" s="2">
        <f t="shared" ref="E302:E333" si="24">RANK(D302,D$302:D$351,1)</f>
        <v>16</v>
      </c>
      <c r="F302" s="2">
        <f t="shared" ref="F302:F333" si="25">E302+0.5*(COUNTIF(D$302:D$351,D302)-1)</f>
        <v>17</v>
      </c>
      <c r="G302">
        <f>AVERAGE(F302:F311)</f>
        <v>23.85</v>
      </c>
    </row>
    <row r="303" spans="1:7" x14ac:dyDescent="0.25">
      <c r="A303" s="2" t="s">
        <v>8</v>
      </c>
      <c r="B303" s="2" t="s">
        <v>23</v>
      </c>
      <c r="C303" s="2">
        <v>1</v>
      </c>
      <c r="D303" s="2">
        <v>42</v>
      </c>
      <c r="E303" s="2">
        <f t="shared" si="24"/>
        <v>14</v>
      </c>
      <c r="F303" s="2">
        <f t="shared" si="25"/>
        <v>14</v>
      </c>
    </row>
    <row r="304" spans="1:7" x14ac:dyDescent="0.25">
      <c r="A304" s="2" t="s">
        <v>8</v>
      </c>
      <c r="B304" s="2" t="s">
        <v>23</v>
      </c>
      <c r="C304" s="2">
        <v>2</v>
      </c>
      <c r="D304" s="2">
        <v>50</v>
      </c>
      <c r="E304" s="2">
        <f t="shared" si="24"/>
        <v>26</v>
      </c>
      <c r="F304" s="2">
        <f t="shared" si="25"/>
        <v>26</v>
      </c>
    </row>
    <row r="305" spans="1:7" x14ac:dyDescent="0.25">
      <c r="A305" s="2" t="s">
        <v>8</v>
      </c>
      <c r="B305" s="2" t="s">
        <v>23</v>
      </c>
      <c r="C305" s="2">
        <v>3</v>
      </c>
      <c r="D305" s="2">
        <v>56</v>
      </c>
      <c r="E305" s="2">
        <f t="shared" si="24"/>
        <v>30</v>
      </c>
      <c r="F305" s="2">
        <f t="shared" si="25"/>
        <v>30</v>
      </c>
    </row>
    <row r="306" spans="1:7" x14ac:dyDescent="0.25">
      <c r="A306" s="2" t="s">
        <v>8</v>
      </c>
      <c r="B306" s="2" t="s">
        <v>23</v>
      </c>
      <c r="C306" s="2">
        <v>4</v>
      </c>
      <c r="D306" s="2">
        <v>47</v>
      </c>
      <c r="E306" s="2">
        <f t="shared" si="24"/>
        <v>20</v>
      </c>
      <c r="F306" s="2">
        <f t="shared" si="25"/>
        <v>20.5</v>
      </c>
    </row>
    <row r="307" spans="1:7" x14ac:dyDescent="0.25">
      <c r="A307" s="2" t="s">
        <v>8</v>
      </c>
      <c r="B307" s="2" t="s">
        <v>23</v>
      </c>
      <c r="C307" s="2">
        <v>5</v>
      </c>
      <c r="D307" s="2">
        <v>48</v>
      </c>
      <c r="E307" s="2">
        <f t="shared" si="24"/>
        <v>22</v>
      </c>
      <c r="F307" s="2">
        <f t="shared" si="25"/>
        <v>22.5</v>
      </c>
    </row>
    <row r="308" spans="1:7" x14ac:dyDescent="0.25">
      <c r="A308" s="2" t="s">
        <v>8</v>
      </c>
      <c r="B308" s="2" t="s">
        <v>23</v>
      </c>
      <c r="C308" s="2">
        <v>6</v>
      </c>
      <c r="D308" s="2">
        <v>49</v>
      </c>
      <c r="E308" s="2">
        <f t="shared" si="24"/>
        <v>24</v>
      </c>
      <c r="F308" s="2">
        <f t="shared" si="25"/>
        <v>24.5</v>
      </c>
    </row>
    <row r="309" spans="1:7" x14ac:dyDescent="0.25">
      <c r="A309" s="2" t="s">
        <v>8</v>
      </c>
      <c r="B309" s="2" t="s">
        <v>23</v>
      </c>
      <c r="C309" s="2">
        <v>7</v>
      </c>
      <c r="D309" s="2">
        <v>53</v>
      </c>
      <c r="E309" s="2">
        <f t="shared" si="24"/>
        <v>27</v>
      </c>
      <c r="F309" s="2">
        <f t="shared" si="25"/>
        <v>27</v>
      </c>
    </row>
    <row r="310" spans="1:7" x14ac:dyDescent="0.25">
      <c r="A310" s="2" t="s">
        <v>8</v>
      </c>
      <c r="B310" s="2" t="s">
        <v>23</v>
      </c>
      <c r="C310" s="2">
        <v>8</v>
      </c>
      <c r="D310" s="2">
        <v>54</v>
      </c>
      <c r="E310" s="2">
        <f t="shared" si="24"/>
        <v>28</v>
      </c>
      <c r="F310" s="2">
        <f t="shared" si="25"/>
        <v>28.5</v>
      </c>
    </row>
    <row r="311" spans="1:7" x14ac:dyDescent="0.25">
      <c r="A311" s="2" t="s">
        <v>8</v>
      </c>
      <c r="B311" s="2" t="s">
        <v>23</v>
      </c>
      <c r="C311" s="2">
        <v>9</v>
      </c>
      <c r="D311" s="2">
        <v>54</v>
      </c>
      <c r="E311" s="2">
        <f t="shared" si="24"/>
        <v>28</v>
      </c>
      <c r="F311" s="2">
        <f t="shared" si="25"/>
        <v>28.5</v>
      </c>
    </row>
    <row r="312" spans="1:7" x14ac:dyDescent="0.25">
      <c r="A312" s="2" t="s">
        <v>15</v>
      </c>
      <c r="B312" s="2" t="s">
        <v>23</v>
      </c>
      <c r="C312" s="2">
        <v>0</v>
      </c>
      <c r="D312" s="2">
        <v>110</v>
      </c>
      <c r="E312" s="2">
        <f t="shared" si="24"/>
        <v>41</v>
      </c>
      <c r="F312" s="2">
        <f t="shared" si="25"/>
        <v>41</v>
      </c>
      <c r="G312">
        <f>AVERAGE(F312:F321)</f>
        <v>45.5</v>
      </c>
    </row>
    <row r="313" spans="1:7" x14ac:dyDescent="0.25">
      <c r="A313" s="2" t="s">
        <v>15</v>
      </c>
      <c r="B313" s="2" t="s">
        <v>23</v>
      </c>
      <c r="C313" s="2">
        <v>1</v>
      </c>
      <c r="D313" s="2">
        <v>144</v>
      </c>
      <c r="E313" s="2">
        <f t="shared" si="24"/>
        <v>44</v>
      </c>
      <c r="F313" s="2">
        <f t="shared" si="25"/>
        <v>44</v>
      </c>
    </row>
    <row r="314" spans="1:7" x14ac:dyDescent="0.25">
      <c r="A314" s="2" t="s">
        <v>15</v>
      </c>
      <c r="B314" s="2" t="s">
        <v>23</v>
      </c>
      <c r="C314" s="2">
        <v>2</v>
      </c>
      <c r="D314" s="2">
        <v>181</v>
      </c>
      <c r="E314" s="2">
        <f t="shared" si="24"/>
        <v>49</v>
      </c>
      <c r="F314" s="2">
        <f t="shared" si="25"/>
        <v>49</v>
      </c>
    </row>
    <row r="315" spans="1:7" x14ac:dyDescent="0.25">
      <c r="A315" s="2" t="s">
        <v>15</v>
      </c>
      <c r="B315" s="2" t="s">
        <v>23</v>
      </c>
      <c r="C315" s="2">
        <v>3</v>
      </c>
      <c r="D315" s="2">
        <v>142</v>
      </c>
      <c r="E315" s="2">
        <f t="shared" si="24"/>
        <v>42</v>
      </c>
      <c r="F315" s="2">
        <f t="shared" si="25"/>
        <v>42.5</v>
      </c>
    </row>
    <row r="316" spans="1:7" x14ac:dyDescent="0.25">
      <c r="A316" s="2" t="s">
        <v>15</v>
      </c>
      <c r="B316" s="2" t="s">
        <v>23</v>
      </c>
      <c r="C316" s="2">
        <v>4</v>
      </c>
      <c r="D316" s="2">
        <v>156</v>
      </c>
      <c r="E316" s="2">
        <f t="shared" si="24"/>
        <v>47</v>
      </c>
      <c r="F316" s="2">
        <f t="shared" si="25"/>
        <v>47</v>
      </c>
    </row>
    <row r="317" spans="1:7" x14ac:dyDescent="0.25">
      <c r="A317" s="2" t="s">
        <v>15</v>
      </c>
      <c r="B317" s="2" t="s">
        <v>23</v>
      </c>
      <c r="C317" s="2">
        <v>5</v>
      </c>
      <c r="D317" s="2">
        <v>142</v>
      </c>
      <c r="E317" s="2">
        <f t="shared" si="24"/>
        <v>42</v>
      </c>
      <c r="F317" s="2">
        <f t="shared" si="25"/>
        <v>42.5</v>
      </c>
    </row>
    <row r="318" spans="1:7" x14ac:dyDescent="0.25">
      <c r="A318" s="2" t="s">
        <v>15</v>
      </c>
      <c r="B318" s="2" t="s">
        <v>23</v>
      </c>
      <c r="C318" s="2">
        <v>6</v>
      </c>
      <c r="D318" s="2">
        <v>191</v>
      </c>
      <c r="E318" s="2">
        <f t="shared" si="24"/>
        <v>50</v>
      </c>
      <c r="F318" s="2">
        <f t="shared" si="25"/>
        <v>50</v>
      </c>
    </row>
    <row r="319" spans="1:7" x14ac:dyDescent="0.25">
      <c r="A319" s="2" t="s">
        <v>15</v>
      </c>
      <c r="B319" s="2" t="s">
        <v>23</v>
      </c>
      <c r="C319" s="2">
        <v>7</v>
      </c>
      <c r="D319" s="2">
        <v>165</v>
      </c>
      <c r="E319" s="2">
        <f t="shared" si="24"/>
        <v>48</v>
      </c>
      <c r="F319" s="2">
        <f t="shared" si="25"/>
        <v>48</v>
      </c>
    </row>
    <row r="320" spans="1:7" x14ac:dyDescent="0.25">
      <c r="A320" s="2" t="s">
        <v>15</v>
      </c>
      <c r="B320" s="2" t="s">
        <v>23</v>
      </c>
      <c r="C320" s="2">
        <v>8</v>
      </c>
      <c r="D320" s="2">
        <v>149</v>
      </c>
      <c r="E320" s="2">
        <f t="shared" si="24"/>
        <v>45</v>
      </c>
      <c r="F320" s="2">
        <f t="shared" si="25"/>
        <v>45</v>
      </c>
    </row>
    <row r="321" spans="1:7" x14ac:dyDescent="0.25">
      <c r="A321" s="2" t="s">
        <v>15</v>
      </c>
      <c r="B321" s="2" t="s">
        <v>23</v>
      </c>
      <c r="C321" s="2">
        <v>9</v>
      </c>
      <c r="D321" s="2">
        <v>154</v>
      </c>
      <c r="E321" s="2">
        <f t="shared" si="24"/>
        <v>46</v>
      </c>
      <c r="F321" s="2">
        <f t="shared" si="25"/>
        <v>46</v>
      </c>
    </row>
    <row r="322" spans="1:7" x14ac:dyDescent="0.25">
      <c r="A322" s="2" t="s">
        <v>12</v>
      </c>
      <c r="B322" s="2" t="s">
        <v>23</v>
      </c>
      <c r="C322" s="2">
        <v>0</v>
      </c>
      <c r="D322" s="2">
        <v>82</v>
      </c>
      <c r="E322" s="2">
        <f t="shared" si="24"/>
        <v>37</v>
      </c>
      <c r="F322" s="2">
        <f t="shared" si="25"/>
        <v>37</v>
      </c>
      <c r="G322">
        <f>AVERAGE(F322:F331)</f>
        <v>35.5</v>
      </c>
    </row>
    <row r="323" spans="1:7" x14ac:dyDescent="0.25">
      <c r="A323" s="2" t="s">
        <v>12</v>
      </c>
      <c r="B323" s="2" t="s">
        <v>23</v>
      </c>
      <c r="C323" s="2">
        <v>1</v>
      </c>
      <c r="D323" s="2">
        <v>89</v>
      </c>
      <c r="E323" s="2">
        <f t="shared" si="24"/>
        <v>40</v>
      </c>
      <c r="F323" s="2">
        <f t="shared" si="25"/>
        <v>40</v>
      </c>
    </row>
    <row r="324" spans="1:7" x14ac:dyDescent="0.25">
      <c r="A324" s="2" t="s">
        <v>12</v>
      </c>
      <c r="B324" s="2" t="s">
        <v>23</v>
      </c>
      <c r="C324" s="2">
        <v>2</v>
      </c>
      <c r="D324" s="2">
        <v>84</v>
      </c>
      <c r="E324" s="2">
        <f t="shared" si="24"/>
        <v>39</v>
      </c>
      <c r="F324" s="2">
        <f t="shared" si="25"/>
        <v>39</v>
      </c>
    </row>
    <row r="325" spans="1:7" x14ac:dyDescent="0.25">
      <c r="A325" s="2" t="s">
        <v>12</v>
      </c>
      <c r="B325" s="2" t="s">
        <v>23</v>
      </c>
      <c r="C325" s="2">
        <v>3</v>
      </c>
      <c r="D325" s="2">
        <v>79</v>
      </c>
      <c r="E325" s="2">
        <f t="shared" si="24"/>
        <v>34</v>
      </c>
      <c r="F325" s="2">
        <f t="shared" si="25"/>
        <v>34.5</v>
      </c>
    </row>
    <row r="326" spans="1:7" x14ac:dyDescent="0.25">
      <c r="A326" s="2" t="s">
        <v>12</v>
      </c>
      <c r="B326" s="2" t="s">
        <v>23</v>
      </c>
      <c r="C326" s="2">
        <v>4</v>
      </c>
      <c r="D326" s="2">
        <v>79</v>
      </c>
      <c r="E326" s="2">
        <f t="shared" si="24"/>
        <v>34</v>
      </c>
      <c r="F326" s="2">
        <f t="shared" si="25"/>
        <v>34.5</v>
      </c>
    </row>
    <row r="327" spans="1:7" x14ac:dyDescent="0.25">
      <c r="A327" s="2" t="s">
        <v>12</v>
      </c>
      <c r="B327" s="2" t="s">
        <v>23</v>
      </c>
      <c r="C327" s="2">
        <v>5</v>
      </c>
      <c r="D327" s="2">
        <v>83</v>
      </c>
      <c r="E327" s="2">
        <f t="shared" si="24"/>
        <v>38</v>
      </c>
      <c r="F327" s="2">
        <f t="shared" si="25"/>
        <v>38</v>
      </c>
    </row>
    <row r="328" spans="1:7" x14ac:dyDescent="0.25">
      <c r="A328" s="2" t="s">
        <v>12</v>
      </c>
      <c r="B328" s="2" t="s">
        <v>23</v>
      </c>
      <c r="C328" s="2">
        <v>6</v>
      </c>
      <c r="D328" s="2">
        <v>64</v>
      </c>
      <c r="E328" s="2">
        <f t="shared" si="24"/>
        <v>32</v>
      </c>
      <c r="F328" s="2">
        <f t="shared" si="25"/>
        <v>32</v>
      </c>
    </row>
    <row r="329" spans="1:7" x14ac:dyDescent="0.25">
      <c r="A329" s="2" t="s">
        <v>12</v>
      </c>
      <c r="B329" s="2" t="s">
        <v>23</v>
      </c>
      <c r="C329" s="2">
        <v>7</v>
      </c>
      <c r="D329" s="2">
        <v>57</v>
      </c>
      <c r="E329" s="2">
        <f t="shared" si="24"/>
        <v>31</v>
      </c>
      <c r="F329" s="2">
        <f t="shared" si="25"/>
        <v>31</v>
      </c>
    </row>
    <row r="330" spans="1:7" x14ac:dyDescent="0.25">
      <c r="A330" s="2" t="s">
        <v>12</v>
      </c>
      <c r="B330" s="2" t="s">
        <v>23</v>
      </c>
      <c r="C330" s="2">
        <v>8</v>
      </c>
      <c r="D330" s="2">
        <v>68</v>
      </c>
      <c r="E330" s="2">
        <f t="shared" si="24"/>
        <v>33</v>
      </c>
      <c r="F330" s="2">
        <f t="shared" si="25"/>
        <v>33</v>
      </c>
    </row>
    <row r="331" spans="1:7" x14ac:dyDescent="0.25">
      <c r="A331" s="2" t="s">
        <v>12</v>
      </c>
      <c r="B331" s="2" t="s">
        <v>23</v>
      </c>
      <c r="C331" s="2">
        <v>9</v>
      </c>
      <c r="D331" s="2">
        <v>81</v>
      </c>
      <c r="E331" s="2">
        <f t="shared" si="24"/>
        <v>36</v>
      </c>
      <c r="F331" s="2">
        <f t="shared" si="25"/>
        <v>36</v>
      </c>
    </row>
    <row r="332" spans="1:7" x14ac:dyDescent="0.25">
      <c r="A332" s="2" t="s">
        <v>13</v>
      </c>
      <c r="B332" s="2" t="s">
        <v>23</v>
      </c>
      <c r="C332" s="2">
        <v>0</v>
      </c>
      <c r="D332" s="2">
        <v>48</v>
      </c>
      <c r="E332" s="2">
        <f t="shared" si="24"/>
        <v>22</v>
      </c>
      <c r="F332" s="2">
        <f t="shared" si="25"/>
        <v>22.5</v>
      </c>
      <c r="G332">
        <f>AVERAGE(F332:F341)</f>
        <v>15.05</v>
      </c>
    </row>
    <row r="333" spans="1:7" x14ac:dyDescent="0.25">
      <c r="A333" s="2" t="s">
        <v>13</v>
      </c>
      <c r="B333" s="2" t="s">
        <v>23</v>
      </c>
      <c r="C333" s="2">
        <v>1</v>
      </c>
      <c r="D333" s="2">
        <v>36</v>
      </c>
      <c r="E333" s="2">
        <f t="shared" si="24"/>
        <v>9</v>
      </c>
      <c r="F333" s="2">
        <f t="shared" si="25"/>
        <v>9</v>
      </c>
    </row>
    <row r="334" spans="1:7" x14ac:dyDescent="0.25">
      <c r="A334" s="2" t="s">
        <v>13</v>
      </c>
      <c r="B334" s="2" t="s">
        <v>23</v>
      </c>
      <c r="C334" s="2">
        <v>2</v>
      </c>
      <c r="D334" s="2">
        <v>38</v>
      </c>
      <c r="E334" s="2">
        <f t="shared" ref="E334:E351" si="26">RANK(D334,D$302:D$351,1)</f>
        <v>11</v>
      </c>
      <c r="F334" s="2">
        <f t="shared" ref="F334:F351" si="27">E334+0.5*(COUNTIF(D$302:D$351,D334)-1)</f>
        <v>11.5</v>
      </c>
    </row>
    <row r="335" spans="1:7" x14ac:dyDescent="0.25">
      <c r="A335" s="2" t="s">
        <v>13</v>
      </c>
      <c r="B335" s="2" t="s">
        <v>23</v>
      </c>
      <c r="C335" s="2">
        <v>3</v>
      </c>
      <c r="D335" s="2">
        <v>40</v>
      </c>
      <c r="E335" s="2">
        <f t="shared" si="26"/>
        <v>13</v>
      </c>
      <c r="F335" s="2">
        <f t="shared" si="27"/>
        <v>13</v>
      </c>
    </row>
    <row r="336" spans="1:7" x14ac:dyDescent="0.25">
      <c r="A336" s="2" t="s">
        <v>13</v>
      </c>
      <c r="B336" s="2" t="s">
        <v>23</v>
      </c>
      <c r="C336" s="2">
        <v>4</v>
      </c>
      <c r="D336" s="2">
        <v>46</v>
      </c>
      <c r="E336" s="2">
        <f t="shared" si="26"/>
        <v>19</v>
      </c>
      <c r="F336" s="2">
        <f t="shared" si="27"/>
        <v>19</v>
      </c>
    </row>
    <row r="337" spans="1:7" x14ac:dyDescent="0.25">
      <c r="A337" s="2" t="s">
        <v>13</v>
      </c>
      <c r="B337" s="2" t="s">
        <v>23</v>
      </c>
      <c r="C337" s="2">
        <v>5</v>
      </c>
      <c r="D337" s="2">
        <v>47</v>
      </c>
      <c r="E337" s="2">
        <f t="shared" si="26"/>
        <v>20</v>
      </c>
      <c r="F337" s="2">
        <f t="shared" si="27"/>
        <v>20.5</v>
      </c>
    </row>
    <row r="338" spans="1:7" x14ac:dyDescent="0.25">
      <c r="A338" s="2" t="s">
        <v>13</v>
      </c>
      <c r="B338" s="2" t="s">
        <v>23</v>
      </c>
      <c r="C338" s="2">
        <v>6</v>
      </c>
      <c r="D338" s="2">
        <v>45</v>
      </c>
      <c r="E338" s="2">
        <f t="shared" si="26"/>
        <v>16</v>
      </c>
      <c r="F338" s="2">
        <f t="shared" si="27"/>
        <v>17</v>
      </c>
    </row>
    <row r="339" spans="1:7" x14ac:dyDescent="0.25">
      <c r="A339" s="2" t="s">
        <v>13</v>
      </c>
      <c r="B339" s="2" t="s">
        <v>23</v>
      </c>
      <c r="C339" s="2">
        <v>7</v>
      </c>
      <c r="D339" s="2">
        <v>38</v>
      </c>
      <c r="E339" s="2">
        <f t="shared" si="26"/>
        <v>11</v>
      </c>
      <c r="F339" s="2">
        <f t="shared" si="27"/>
        <v>11.5</v>
      </c>
    </row>
    <row r="340" spans="1:7" x14ac:dyDescent="0.25">
      <c r="A340" s="2" t="s">
        <v>13</v>
      </c>
      <c r="B340" s="2" t="s">
        <v>23</v>
      </c>
      <c r="C340" s="2">
        <v>8</v>
      </c>
      <c r="D340" s="2">
        <v>28</v>
      </c>
      <c r="E340" s="2">
        <f t="shared" si="26"/>
        <v>2</v>
      </c>
      <c r="F340" s="2">
        <f t="shared" si="27"/>
        <v>2</v>
      </c>
    </row>
    <row r="341" spans="1:7" x14ac:dyDescent="0.25">
      <c r="A341" s="2" t="s">
        <v>13</v>
      </c>
      <c r="B341" s="2" t="s">
        <v>23</v>
      </c>
      <c r="C341" s="2">
        <v>9</v>
      </c>
      <c r="D341" s="2">
        <v>49</v>
      </c>
      <c r="E341" s="2">
        <f t="shared" si="26"/>
        <v>24</v>
      </c>
      <c r="F341" s="2">
        <f t="shared" si="27"/>
        <v>24.5</v>
      </c>
    </row>
    <row r="342" spans="1:7" x14ac:dyDescent="0.25">
      <c r="A342" s="2" t="s">
        <v>14</v>
      </c>
      <c r="B342" s="2" t="s">
        <v>23</v>
      </c>
      <c r="C342" s="2">
        <v>0</v>
      </c>
      <c r="D342" s="2">
        <v>37</v>
      </c>
      <c r="E342" s="2">
        <f t="shared" si="26"/>
        <v>10</v>
      </c>
      <c r="F342" s="2">
        <f t="shared" si="27"/>
        <v>10</v>
      </c>
      <c r="G342">
        <f>AVERAGE(F342:F351)</f>
        <v>7.6</v>
      </c>
    </row>
    <row r="343" spans="1:7" x14ac:dyDescent="0.25">
      <c r="A343" s="2" t="s">
        <v>14</v>
      </c>
      <c r="B343" s="2" t="s">
        <v>23</v>
      </c>
      <c r="C343" s="2">
        <v>1</v>
      </c>
      <c r="D343" s="2">
        <v>45</v>
      </c>
      <c r="E343" s="2">
        <f t="shared" si="26"/>
        <v>16</v>
      </c>
      <c r="F343" s="2">
        <f t="shared" si="27"/>
        <v>17</v>
      </c>
    </row>
    <row r="344" spans="1:7" x14ac:dyDescent="0.25">
      <c r="A344" s="2" t="s">
        <v>14</v>
      </c>
      <c r="B344" s="2" t="s">
        <v>23</v>
      </c>
      <c r="C344" s="2">
        <v>2</v>
      </c>
      <c r="D344" s="2">
        <v>34</v>
      </c>
      <c r="E344" s="2">
        <f t="shared" si="26"/>
        <v>6</v>
      </c>
      <c r="F344" s="2">
        <f t="shared" si="27"/>
        <v>6</v>
      </c>
    </row>
    <row r="345" spans="1:7" x14ac:dyDescent="0.25">
      <c r="A345" s="2" t="s">
        <v>14</v>
      </c>
      <c r="B345" s="2" t="s">
        <v>23</v>
      </c>
      <c r="C345" s="2">
        <v>3</v>
      </c>
      <c r="D345" s="2">
        <v>29</v>
      </c>
      <c r="E345" s="2">
        <f t="shared" si="26"/>
        <v>3</v>
      </c>
      <c r="F345" s="2">
        <f t="shared" si="27"/>
        <v>3.5</v>
      </c>
    </row>
    <row r="346" spans="1:7" x14ac:dyDescent="0.25">
      <c r="A346" s="2" t="s">
        <v>14</v>
      </c>
      <c r="B346" s="2" t="s">
        <v>23</v>
      </c>
      <c r="C346" s="2">
        <v>4</v>
      </c>
      <c r="D346" s="2">
        <v>35</v>
      </c>
      <c r="E346" s="2">
        <f t="shared" si="26"/>
        <v>7</v>
      </c>
      <c r="F346" s="2">
        <f t="shared" si="27"/>
        <v>7.5</v>
      </c>
    </row>
    <row r="347" spans="1:7" x14ac:dyDescent="0.25">
      <c r="A347" s="2" t="s">
        <v>14</v>
      </c>
      <c r="B347" s="2" t="s">
        <v>23</v>
      </c>
      <c r="C347" s="2">
        <v>5</v>
      </c>
      <c r="D347" s="2">
        <v>32</v>
      </c>
      <c r="E347" s="2">
        <f t="shared" si="26"/>
        <v>5</v>
      </c>
      <c r="F347" s="2">
        <f t="shared" si="27"/>
        <v>5</v>
      </c>
    </row>
    <row r="348" spans="1:7" x14ac:dyDescent="0.25">
      <c r="A348" s="2" t="s">
        <v>14</v>
      </c>
      <c r="B348" s="2" t="s">
        <v>23</v>
      </c>
      <c r="C348" s="2">
        <v>6</v>
      </c>
      <c r="D348" s="2">
        <v>35</v>
      </c>
      <c r="E348" s="2">
        <f t="shared" si="26"/>
        <v>7</v>
      </c>
      <c r="F348" s="2">
        <f t="shared" si="27"/>
        <v>7.5</v>
      </c>
    </row>
    <row r="349" spans="1:7" x14ac:dyDescent="0.25">
      <c r="A349" s="2" t="s">
        <v>14</v>
      </c>
      <c r="B349" s="2" t="s">
        <v>23</v>
      </c>
      <c r="C349" s="2">
        <v>7</v>
      </c>
      <c r="D349" s="2">
        <v>29</v>
      </c>
      <c r="E349" s="2">
        <f t="shared" si="26"/>
        <v>3</v>
      </c>
      <c r="F349" s="2">
        <f t="shared" si="27"/>
        <v>3.5</v>
      </c>
    </row>
    <row r="350" spans="1:7" x14ac:dyDescent="0.25">
      <c r="A350" s="2" t="s">
        <v>14</v>
      </c>
      <c r="B350" s="2" t="s">
        <v>23</v>
      </c>
      <c r="C350" s="2">
        <v>8</v>
      </c>
      <c r="D350" s="2">
        <v>20</v>
      </c>
      <c r="E350" s="2">
        <f t="shared" si="26"/>
        <v>1</v>
      </c>
      <c r="F350" s="2">
        <f t="shared" si="27"/>
        <v>1</v>
      </c>
    </row>
    <row r="351" spans="1:7" x14ac:dyDescent="0.25">
      <c r="A351" s="2" t="s">
        <v>14</v>
      </c>
      <c r="B351" s="2" t="s">
        <v>23</v>
      </c>
      <c r="C351" s="2">
        <v>9</v>
      </c>
      <c r="D351" s="2">
        <v>43</v>
      </c>
      <c r="E351" s="2">
        <f t="shared" si="26"/>
        <v>15</v>
      </c>
      <c r="F351" s="2">
        <f t="shared" si="27"/>
        <v>15</v>
      </c>
    </row>
    <row r="352" spans="1:7" x14ac:dyDescent="0.25">
      <c r="A352" s="2" t="s">
        <v>8</v>
      </c>
      <c r="B352" s="2" t="s">
        <v>24</v>
      </c>
      <c r="C352" s="2">
        <v>0</v>
      </c>
      <c r="D352" s="2">
        <v>47</v>
      </c>
      <c r="E352" s="2">
        <f t="shared" ref="E352:E383" si="28">RANK(D352,D$352:D$401,1)</f>
        <v>12</v>
      </c>
      <c r="F352" s="2">
        <f t="shared" ref="F352:F383" si="29">E352+0.5*(COUNTIF(D$352:D$401,D352)-1)</f>
        <v>12.5</v>
      </c>
      <c r="G352">
        <f>AVERAGE(F352:F361)</f>
        <v>10.65</v>
      </c>
    </row>
    <row r="353" spans="1:7" x14ac:dyDescent="0.25">
      <c r="A353" s="2" t="s">
        <v>8</v>
      </c>
      <c r="B353" s="2" t="s">
        <v>24</v>
      </c>
      <c r="C353" s="2">
        <v>1</v>
      </c>
      <c r="D353" s="2">
        <v>43</v>
      </c>
      <c r="E353" s="2">
        <f t="shared" si="28"/>
        <v>4</v>
      </c>
      <c r="F353" s="2">
        <f t="shared" si="29"/>
        <v>4.5</v>
      </c>
    </row>
    <row r="354" spans="1:7" x14ac:dyDescent="0.25">
      <c r="A354" s="2" t="s">
        <v>8</v>
      </c>
      <c r="B354" s="2" t="s">
        <v>24</v>
      </c>
      <c r="C354" s="2">
        <v>2</v>
      </c>
      <c r="D354" s="2">
        <v>40</v>
      </c>
      <c r="E354" s="2">
        <f t="shared" si="28"/>
        <v>1</v>
      </c>
      <c r="F354" s="2">
        <f t="shared" si="29"/>
        <v>1</v>
      </c>
    </row>
    <row r="355" spans="1:7" x14ac:dyDescent="0.25">
      <c r="A355" s="2" t="s">
        <v>8</v>
      </c>
      <c r="B355" s="2" t="s">
        <v>24</v>
      </c>
      <c r="C355" s="2">
        <v>3</v>
      </c>
      <c r="D355" s="2">
        <v>50</v>
      </c>
      <c r="E355" s="2">
        <f t="shared" si="28"/>
        <v>20</v>
      </c>
      <c r="F355" s="2">
        <f t="shared" si="29"/>
        <v>20</v>
      </c>
    </row>
    <row r="356" spans="1:7" x14ac:dyDescent="0.25">
      <c r="A356" s="2" t="s">
        <v>8</v>
      </c>
      <c r="B356" s="2" t="s">
        <v>24</v>
      </c>
      <c r="C356" s="2">
        <v>4</v>
      </c>
      <c r="D356" s="2">
        <v>45</v>
      </c>
      <c r="E356" s="2">
        <f t="shared" si="28"/>
        <v>7</v>
      </c>
      <c r="F356" s="2">
        <f t="shared" si="29"/>
        <v>7</v>
      </c>
    </row>
    <row r="357" spans="1:7" x14ac:dyDescent="0.25">
      <c r="A357" s="2" t="s">
        <v>8</v>
      </c>
      <c r="B357" s="2" t="s">
        <v>24</v>
      </c>
      <c r="C357" s="2">
        <v>5</v>
      </c>
      <c r="D357" s="2">
        <v>48</v>
      </c>
      <c r="E357" s="2">
        <f t="shared" si="28"/>
        <v>14</v>
      </c>
      <c r="F357" s="2">
        <f t="shared" si="29"/>
        <v>15</v>
      </c>
    </row>
    <row r="358" spans="1:7" x14ac:dyDescent="0.25">
      <c r="A358" s="2" t="s">
        <v>8</v>
      </c>
      <c r="B358" s="2" t="s">
        <v>24</v>
      </c>
      <c r="C358" s="2">
        <v>6</v>
      </c>
      <c r="D358" s="2">
        <v>46</v>
      </c>
      <c r="E358" s="2">
        <f t="shared" si="28"/>
        <v>8</v>
      </c>
      <c r="F358" s="2">
        <f t="shared" si="29"/>
        <v>9.5</v>
      </c>
    </row>
    <row r="359" spans="1:7" x14ac:dyDescent="0.25">
      <c r="A359" s="2" t="s">
        <v>8</v>
      </c>
      <c r="B359" s="2" t="s">
        <v>24</v>
      </c>
      <c r="C359" s="2">
        <v>7</v>
      </c>
      <c r="D359" s="2">
        <v>48</v>
      </c>
      <c r="E359" s="2">
        <f t="shared" si="28"/>
        <v>14</v>
      </c>
      <c r="F359" s="2">
        <f t="shared" si="29"/>
        <v>15</v>
      </c>
    </row>
    <row r="360" spans="1:7" x14ac:dyDescent="0.25">
      <c r="A360" s="2" t="s">
        <v>8</v>
      </c>
      <c r="B360" s="2" t="s">
        <v>24</v>
      </c>
      <c r="C360" s="2">
        <v>8</v>
      </c>
      <c r="D360" s="2">
        <v>47</v>
      </c>
      <c r="E360" s="2">
        <f t="shared" si="28"/>
        <v>12</v>
      </c>
      <c r="F360" s="2">
        <f t="shared" si="29"/>
        <v>12.5</v>
      </c>
    </row>
    <row r="361" spans="1:7" x14ac:dyDescent="0.25">
      <c r="A361" s="2" t="s">
        <v>8</v>
      </c>
      <c r="B361" s="2" t="s">
        <v>24</v>
      </c>
      <c r="C361" s="2">
        <v>9</v>
      </c>
      <c r="D361" s="2">
        <v>46</v>
      </c>
      <c r="E361" s="2">
        <f t="shared" si="28"/>
        <v>8</v>
      </c>
      <c r="F361" s="2">
        <f t="shared" si="29"/>
        <v>9.5</v>
      </c>
    </row>
    <row r="362" spans="1:7" x14ac:dyDescent="0.25">
      <c r="A362" s="2" t="s">
        <v>15</v>
      </c>
      <c r="B362" s="2" t="s">
        <v>24</v>
      </c>
      <c r="C362" s="2">
        <v>0</v>
      </c>
      <c r="D362" s="2">
        <v>100</v>
      </c>
      <c r="E362" s="2">
        <f t="shared" si="28"/>
        <v>47</v>
      </c>
      <c r="F362" s="2">
        <f t="shared" si="29"/>
        <v>47.5</v>
      </c>
      <c r="G362">
        <f>AVERAGE(F362:F371)</f>
        <v>44.85</v>
      </c>
    </row>
    <row r="363" spans="1:7" x14ac:dyDescent="0.25">
      <c r="A363" s="2" t="s">
        <v>15</v>
      </c>
      <c r="B363" s="2" t="s">
        <v>24</v>
      </c>
      <c r="C363" s="2">
        <v>1</v>
      </c>
      <c r="D363" s="2">
        <v>116</v>
      </c>
      <c r="E363" s="2">
        <f t="shared" si="28"/>
        <v>50</v>
      </c>
      <c r="F363" s="2">
        <f t="shared" si="29"/>
        <v>50</v>
      </c>
    </row>
    <row r="364" spans="1:7" x14ac:dyDescent="0.25">
      <c r="A364" s="2" t="s">
        <v>15</v>
      </c>
      <c r="B364" s="2" t="s">
        <v>24</v>
      </c>
      <c r="C364" s="2">
        <v>2</v>
      </c>
      <c r="D364" s="2">
        <v>106</v>
      </c>
      <c r="E364" s="2">
        <f t="shared" si="28"/>
        <v>49</v>
      </c>
      <c r="F364" s="2">
        <f t="shared" si="29"/>
        <v>49</v>
      </c>
    </row>
    <row r="365" spans="1:7" x14ac:dyDescent="0.25">
      <c r="A365" s="2" t="s">
        <v>15</v>
      </c>
      <c r="B365" s="2" t="s">
        <v>24</v>
      </c>
      <c r="C365" s="2">
        <v>3</v>
      </c>
      <c r="D365" s="2">
        <v>98</v>
      </c>
      <c r="E365" s="2">
        <f t="shared" si="28"/>
        <v>46</v>
      </c>
      <c r="F365" s="2">
        <f t="shared" si="29"/>
        <v>46</v>
      </c>
    </row>
    <row r="366" spans="1:7" x14ac:dyDescent="0.25">
      <c r="A366" s="2" t="s">
        <v>15</v>
      </c>
      <c r="B366" s="2" t="s">
        <v>24</v>
      </c>
      <c r="C366" s="2">
        <v>4</v>
      </c>
      <c r="D366" s="2">
        <v>95</v>
      </c>
      <c r="E366" s="2">
        <f t="shared" si="28"/>
        <v>45</v>
      </c>
      <c r="F366" s="2">
        <f t="shared" si="29"/>
        <v>45</v>
      </c>
    </row>
    <row r="367" spans="1:7" x14ac:dyDescent="0.25">
      <c r="A367" s="2" t="s">
        <v>15</v>
      </c>
      <c r="B367" s="2" t="s">
        <v>24</v>
      </c>
      <c r="C367" s="2">
        <v>5</v>
      </c>
      <c r="D367" s="2">
        <v>83</v>
      </c>
      <c r="E367" s="2">
        <f t="shared" si="28"/>
        <v>37</v>
      </c>
      <c r="F367" s="2">
        <f t="shared" si="29"/>
        <v>37</v>
      </c>
    </row>
    <row r="368" spans="1:7" x14ac:dyDescent="0.25">
      <c r="A368" s="2" t="s">
        <v>15</v>
      </c>
      <c r="B368" s="2" t="s">
        <v>24</v>
      </c>
      <c r="C368" s="2">
        <v>6</v>
      </c>
      <c r="D368" s="2">
        <v>90</v>
      </c>
      <c r="E368" s="2">
        <f t="shared" si="28"/>
        <v>43</v>
      </c>
      <c r="F368" s="2">
        <f t="shared" si="29"/>
        <v>43.5</v>
      </c>
    </row>
    <row r="369" spans="1:7" x14ac:dyDescent="0.25">
      <c r="A369" s="2" t="s">
        <v>15</v>
      </c>
      <c r="B369" s="2" t="s">
        <v>24</v>
      </c>
      <c r="C369" s="2">
        <v>7</v>
      </c>
      <c r="D369" s="2">
        <v>100</v>
      </c>
      <c r="E369" s="2">
        <f t="shared" si="28"/>
        <v>47</v>
      </c>
      <c r="F369" s="2">
        <f t="shared" si="29"/>
        <v>47.5</v>
      </c>
    </row>
    <row r="370" spans="1:7" x14ac:dyDescent="0.25">
      <c r="A370" s="2" t="s">
        <v>15</v>
      </c>
      <c r="B370" s="2" t="s">
        <v>24</v>
      </c>
      <c r="C370" s="2">
        <v>8</v>
      </c>
      <c r="D370" s="2">
        <v>88</v>
      </c>
      <c r="E370" s="2">
        <f t="shared" si="28"/>
        <v>41</v>
      </c>
      <c r="F370" s="2">
        <f t="shared" si="29"/>
        <v>41</v>
      </c>
    </row>
    <row r="371" spans="1:7" x14ac:dyDescent="0.25">
      <c r="A371" s="2" t="s">
        <v>15</v>
      </c>
      <c r="B371" s="2" t="s">
        <v>24</v>
      </c>
      <c r="C371" s="2">
        <v>9</v>
      </c>
      <c r="D371" s="2">
        <v>89</v>
      </c>
      <c r="E371" s="2">
        <f t="shared" si="28"/>
        <v>42</v>
      </c>
      <c r="F371" s="2">
        <f t="shared" si="29"/>
        <v>42</v>
      </c>
    </row>
    <row r="372" spans="1:7" x14ac:dyDescent="0.25">
      <c r="A372" s="2" t="s">
        <v>12</v>
      </c>
      <c r="B372" s="2" t="s">
        <v>24</v>
      </c>
      <c r="C372" s="2">
        <v>0</v>
      </c>
      <c r="D372" s="2">
        <v>86</v>
      </c>
      <c r="E372" s="2">
        <f t="shared" si="28"/>
        <v>40</v>
      </c>
      <c r="F372" s="2">
        <f t="shared" si="29"/>
        <v>40</v>
      </c>
      <c r="G372">
        <f>AVERAGE(F372:F381)</f>
        <v>36.15</v>
      </c>
    </row>
    <row r="373" spans="1:7" x14ac:dyDescent="0.25">
      <c r="A373" s="2" t="s">
        <v>12</v>
      </c>
      <c r="B373" s="2" t="s">
        <v>24</v>
      </c>
      <c r="C373" s="2">
        <v>1</v>
      </c>
      <c r="D373" s="2">
        <v>77</v>
      </c>
      <c r="E373" s="2">
        <f t="shared" si="28"/>
        <v>31</v>
      </c>
      <c r="F373" s="2">
        <f t="shared" si="29"/>
        <v>32</v>
      </c>
    </row>
    <row r="374" spans="1:7" x14ac:dyDescent="0.25">
      <c r="A374" s="2" t="s">
        <v>12</v>
      </c>
      <c r="B374" s="2" t="s">
        <v>24</v>
      </c>
      <c r="C374" s="2">
        <v>2</v>
      </c>
      <c r="D374" s="2">
        <v>81</v>
      </c>
      <c r="E374" s="2">
        <f t="shared" si="28"/>
        <v>35</v>
      </c>
      <c r="F374" s="2">
        <f t="shared" si="29"/>
        <v>35.5</v>
      </c>
    </row>
    <row r="375" spans="1:7" x14ac:dyDescent="0.25">
      <c r="A375" s="2" t="s">
        <v>12</v>
      </c>
      <c r="B375" s="2" t="s">
        <v>24</v>
      </c>
      <c r="C375" s="2">
        <v>3</v>
      </c>
      <c r="D375" s="2">
        <v>84</v>
      </c>
      <c r="E375" s="2">
        <f t="shared" si="28"/>
        <v>38</v>
      </c>
      <c r="F375" s="2">
        <f t="shared" si="29"/>
        <v>38</v>
      </c>
    </row>
    <row r="376" spans="1:7" x14ac:dyDescent="0.25">
      <c r="A376" s="2" t="s">
        <v>12</v>
      </c>
      <c r="B376" s="2" t="s">
        <v>24</v>
      </c>
      <c r="C376" s="2">
        <v>4</v>
      </c>
      <c r="D376" s="2">
        <v>79</v>
      </c>
      <c r="E376" s="2">
        <f t="shared" si="28"/>
        <v>34</v>
      </c>
      <c r="F376" s="2">
        <f t="shared" si="29"/>
        <v>34</v>
      </c>
    </row>
    <row r="377" spans="1:7" x14ac:dyDescent="0.25">
      <c r="A377" s="2" t="s">
        <v>12</v>
      </c>
      <c r="B377" s="2" t="s">
        <v>24</v>
      </c>
      <c r="C377" s="2">
        <v>5</v>
      </c>
      <c r="D377" s="2">
        <v>77</v>
      </c>
      <c r="E377" s="2">
        <f t="shared" si="28"/>
        <v>31</v>
      </c>
      <c r="F377" s="2">
        <f t="shared" si="29"/>
        <v>32</v>
      </c>
    </row>
    <row r="378" spans="1:7" x14ac:dyDescent="0.25">
      <c r="A378" s="2" t="s">
        <v>12</v>
      </c>
      <c r="B378" s="2" t="s">
        <v>24</v>
      </c>
      <c r="C378" s="2">
        <v>6</v>
      </c>
      <c r="D378" s="2">
        <v>90</v>
      </c>
      <c r="E378" s="2">
        <f t="shared" si="28"/>
        <v>43</v>
      </c>
      <c r="F378" s="2">
        <f t="shared" si="29"/>
        <v>43.5</v>
      </c>
    </row>
    <row r="379" spans="1:7" x14ac:dyDescent="0.25">
      <c r="A379" s="2" t="s">
        <v>12</v>
      </c>
      <c r="B379" s="2" t="s">
        <v>24</v>
      </c>
      <c r="C379" s="2">
        <v>7</v>
      </c>
      <c r="D379" s="2">
        <v>77</v>
      </c>
      <c r="E379" s="2">
        <f t="shared" si="28"/>
        <v>31</v>
      </c>
      <c r="F379" s="2">
        <f t="shared" si="29"/>
        <v>32</v>
      </c>
    </row>
    <row r="380" spans="1:7" x14ac:dyDescent="0.25">
      <c r="A380" s="2" t="s">
        <v>12</v>
      </c>
      <c r="B380" s="2" t="s">
        <v>24</v>
      </c>
      <c r="C380" s="2">
        <v>8</v>
      </c>
      <c r="D380" s="2">
        <v>85</v>
      </c>
      <c r="E380" s="2">
        <f t="shared" si="28"/>
        <v>39</v>
      </c>
      <c r="F380" s="2">
        <f t="shared" si="29"/>
        <v>39</v>
      </c>
    </row>
    <row r="381" spans="1:7" x14ac:dyDescent="0.25">
      <c r="A381" s="2" t="s">
        <v>12</v>
      </c>
      <c r="B381" s="2" t="s">
        <v>24</v>
      </c>
      <c r="C381" s="2">
        <v>9</v>
      </c>
      <c r="D381" s="2">
        <v>81</v>
      </c>
      <c r="E381" s="2">
        <f t="shared" si="28"/>
        <v>35</v>
      </c>
      <c r="F381" s="2">
        <f t="shared" si="29"/>
        <v>35.5</v>
      </c>
    </row>
    <row r="382" spans="1:7" x14ac:dyDescent="0.25">
      <c r="A382" s="2" t="s">
        <v>13</v>
      </c>
      <c r="B382" s="2" t="s">
        <v>24</v>
      </c>
      <c r="C382" s="2">
        <v>0</v>
      </c>
      <c r="D382" s="2">
        <v>58</v>
      </c>
      <c r="E382" s="2">
        <f t="shared" si="28"/>
        <v>30</v>
      </c>
      <c r="F382" s="2">
        <f t="shared" si="29"/>
        <v>30</v>
      </c>
      <c r="G382">
        <f>AVERAGE(F382:F391)</f>
        <v>24.1</v>
      </c>
    </row>
    <row r="383" spans="1:7" x14ac:dyDescent="0.25">
      <c r="A383" s="2" t="s">
        <v>13</v>
      </c>
      <c r="B383" s="2" t="s">
        <v>24</v>
      </c>
      <c r="C383" s="2">
        <v>1</v>
      </c>
      <c r="D383" s="2">
        <v>49</v>
      </c>
      <c r="E383" s="2">
        <f t="shared" si="28"/>
        <v>17</v>
      </c>
      <c r="F383" s="2">
        <f t="shared" si="29"/>
        <v>18</v>
      </c>
    </row>
    <row r="384" spans="1:7" x14ac:dyDescent="0.25">
      <c r="A384" s="2" t="s">
        <v>13</v>
      </c>
      <c r="B384" s="2" t="s">
        <v>24</v>
      </c>
      <c r="C384" s="2">
        <v>2</v>
      </c>
      <c r="D384" s="2">
        <v>51</v>
      </c>
      <c r="E384" s="2">
        <f t="shared" ref="E384:E401" si="30">RANK(D384,D$352:D$401,1)</f>
        <v>21</v>
      </c>
      <c r="F384" s="2">
        <f t="shared" ref="F384:F401" si="31">E384+0.5*(COUNTIF(D$352:D$401,D384)-1)</f>
        <v>22</v>
      </c>
    </row>
    <row r="385" spans="1:7" x14ac:dyDescent="0.25">
      <c r="A385" s="2" t="s">
        <v>13</v>
      </c>
      <c r="B385" s="2" t="s">
        <v>24</v>
      </c>
      <c r="C385" s="2">
        <v>3</v>
      </c>
      <c r="D385" s="2">
        <v>53</v>
      </c>
      <c r="E385" s="2">
        <f t="shared" si="30"/>
        <v>25</v>
      </c>
      <c r="F385" s="2">
        <f t="shared" si="31"/>
        <v>26</v>
      </c>
    </row>
    <row r="386" spans="1:7" x14ac:dyDescent="0.25">
      <c r="A386" s="2" t="s">
        <v>13</v>
      </c>
      <c r="B386" s="2" t="s">
        <v>24</v>
      </c>
      <c r="C386" s="2">
        <v>4</v>
      </c>
      <c r="D386" s="2">
        <v>49</v>
      </c>
      <c r="E386" s="2">
        <f t="shared" si="30"/>
        <v>17</v>
      </c>
      <c r="F386" s="2">
        <f t="shared" si="31"/>
        <v>18</v>
      </c>
    </row>
    <row r="387" spans="1:7" x14ac:dyDescent="0.25">
      <c r="A387" s="2" t="s">
        <v>13</v>
      </c>
      <c r="B387" s="2" t="s">
        <v>24</v>
      </c>
      <c r="C387" s="2">
        <v>5</v>
      </c>
      <c r="D387" s="2">
        <v>51</v>
      </c>
      <c r="E387" s="2">
        <f t="shared" si="30"/>
        <v>21</v>
      </c>
      <c r="F387" s="2">
        <f t="shared" si="31"/>
        <v>22</v>
      </c>
    </row>
    <row r="388" spans="1:7" x14ac:dyDescent="0.25">
      <c r="A388" s="2" t="s">
        <v>13</v>
      </c>
      <c r="B388" s="2" t="s">
        <v>24</v>
      </c>
      <c r="C388" s="2">
        <v>6</v>
      </c>
      <c r="D388" s="2">
        <v>57</v>
      </c>
      <c r="E388" s="2">
        <f t="shared" si="30"/>
        <v>29</v>
      </c>
      <c r="F388" s="2">
        <f t="shared" si="31"/>
        <v>29</v>
      </c>
    </row>
    <row r="389" spans="1:7" x14ac:dyDescent="0.25">
      <c r="A389" s="2" t="s">
        <v>13</v>
      </c>
      <c r="B389" s="2" t="s">
        <v>24</v>
      </c>
      <c r="C389" s="2">
        <v>7</v>
      </c>
      <c r="D389" s="2">
        <v>52</v>
      </c>
      <c r="E389" s="2">
        <f t="shared" si="30"/>
        <v>24</v>
      </c>
      <c r="F389" s="2">
        <f t="shared" si="31"/>
        <v>24</v>
      </c>
    </row>
    <row r="390" spans="1:7" x14ac:dyDescent="0.25">
      <c r="A390" s="2" t="s">
        <v>13</v>
      </c>
      <c r="B390" s="2" t="s">
        <v>24</v>
      </c>
      <c r="C390" s="2">
        <v>8</v>
      </c>
      <c r="D390" s="2">
        <v>53</v>
      </c>
      <c r="E390" s="2">
        <f t="shared" si="30"/>
        <v>25</v>
      </c>
      <c r="F390" s="2">
        <f t="shared" si="31"/>
        <v>26</v>
      </c>
    </row>
    <row r="391" spans="1:7" x14ac:dyDescent="0.25">
      <c r="A391" s="2" t="s">
        <v>13</v>
      </c>
      <c r="B391" s="2" t="s">
        <v>24</v>
      </c>
      <c r="C391" s="2">
        <v>9</v>
      </c>
      <c r="D391" s="2">
        <v>53</v>
      </c>
      <c r="E391" s="2">
        <f t="shared" si="30"/>
        <v>25</v>
      </c>
      <c r="F391" s="2">
        <f t="shared" si="31"/>
        <v>26</v>
      </c>
    </row>
    <row r="392" spans="1:7" x14ac:dyDescent="0.25">
      <c r="A392" s="2" t="s">
        <v>14</v>
      </c>
      <c r="B392" s="2" t="s">
        <v>24</v>
      </c>
      <c r="C392" s="2">
        <v>0</v>
      </c>
      <c r="D392" s="2">
        <v>42</v>
      </c>
      <c r="E392" s="2">
        <f t="shared" si="30"/>
        <v>3</v>
      </c>
      <c r="F392" s="2">
        <f t="shared" si="31"/>
        <v>3</v>
      </c>
      <c r="G392">
        <f>AVERAGE(F392:F401)</f>
        <v>11.75</v>
      </c>
    </row>
    <row r="393" spans="1:7" x14ac:dyDescent="0.25">
      <c r="A393" s="2" t="s">
        <v>14</v>
      </c>
      <c r="B393" s="2" t="s">
        <v>24</v>
      </c>
      <c r="C393" s="2">
        <v>1</v>
      </c>
      <c r="D393" s="2">
        <v>49</v>
      </c>
      <c r="E393" s="2">
        <f t="shared" si="30"/>
        <v>17</v>
      </c>
      <c r="F393" s="2">
        <f t="shared" si="31"/>
        <v>18</v>
      </c>
    </row>
    <row r="394" spans="1:7" x14ac:dyDescent="0.25">
      <c r="A394" s="2" t="s">
        <v>14</v>
      </c>
      <c r="B394" s="2" t="s">
        <v>24</v>
      </c>
      <c r="C394" s="2">
        <v>2</v>
      </c>
      <c r="D394" s="2">
        <v>44</v>
      </c>
      <c r="E394" s="2">
        <f t="shared" si="30"/>
        <v>6</v>
      </c>
      <c r="F394" s="2">
        <f t="shared" si="31"/>
        <v>6</v>
      </c>
    </row>
    <row r="395" spans="1:7" x14ac:dyDescent="0.25">
      <c r="A395" s="2" t="s">
        <v>14</v>
      </c>
      <c r="B395" s="2" t="s">
        <v>24</v>
      </c>
      <c r="C395" s="2">
        <v>3</v>
      </c>
      <c r="D395" s="2">
        <v>43</v>
      </c>
      <c r="E395" s="2">
        <f t="shared" si="30"/>
        <v>4</v>
      </c>
      <c r="F395" s="2">
        <f t="shared" si="31"/>
        <v>4.5</v>
      </c>
    </row>
    <row r="396" spans="1:7" x14ac:dyDescent="0.25">
      <c r="A396" s="2" t="s">
        <v>14</v>
      </c>
      <c r="B396" s="2" t="s">
        <v>24</v>
      </c>
      <c r="C396" s="2">
        <v>4</v>
      </c>
      <c r="D396" s="2">
        <v>48</v>
      </c>
      <c r="E396" s="2">
        <f t="shared" si="30"/>
        <v>14</v>
      </c>
      <c r="F396" s="2">
        <f t="shared" si="31"/>
        <v>15</v>
      </c>
    </row>
    <row r="397" spans="1:7" x14ac:dyDescent="0.25">
      <c r="A397" s="2" t="s">
        <v>14</v>
      </c>
      <c r="B397" s="2" t="s">
        <v>24</v>
      </c>
      <c r="C397" s="2">
        <v>5</v>
      </c>
      <c r="D397" s="2">
        <v>41</v>
      </c>
      <c r="E397" s="2">
        <f t="shared" si="30"/>
        <v>2</v>
      </c>
      <c r="F397" s="2">
        <f t="shared" si="31"/>
        <v>2</v>
      </c>
    </row>
    <row r="398" spans="1:7" x14ac:dyDescent="0.25">
      <c r="A398" s="2" t="s">
        <v>14</v>
      </c>
      <c r="B398" s="2" t="s">
        <v>24</v>
      </c>
      <c r="C398" s="2">
        <v>6</v>
      </c>
      <c r="D398" s="2">
        <v>55</v>
      </c>
      <c r="E398" s="2">
        <f t="shared" si="30"/>
        <v>28</v>
      </c>
      <c r="F398" s="2">
        <f t="shared" si="31"/>
        <v>28</v>
      </c>
    </row>
    <row r="399" spans="1:7" x14ac:dyDescent="0.25">
      <c r="A399" s="2" t="s">
        <v>14</v>
      </c>
      <c r="B399" s="2" t="s">
        <v>24</v>
      </c>
      <c r="C399" s="2">
        <v>7</v>
      </c>
      <c r="D399" s="2">
        <v>46</v>
      </c>
      <c r="E399" s="2">
        <f t="shared" si="30"/>
        <v>8</v>
      </c>
      <c r="F399" s="2">
        <f t="shared" si="31"/>
        <v>9.5</v>
      </c>
    </row>
    <row r="400" spans="1:7" x14ac:dyDescent="0.25">
      <c r="A400" s="2" t="s">
        <v>14</v>
      </c>
      <c r="B400" s="2" t="s">
        <v>24</v>
      </c>
      <c r="C400" s="2">
        <v>8</v>
      </c>
      <c r="D400" s="2">
        <v>46</v>
      </c>
      <c r="E400" s="2">
        <f t="shared" si="30"/>
        <v>8</v>
      </c>
      <c r="F400" s="2">
        <f t="shared" si="31"/>
        <v>9.5</v>
      </c>
    </row>
    <row r="401" spans="1:7" x14ac:dyDescent="0.25">
      <c r="A401" s="2" t="s">
        <v>14</v>
      </c>
      <c r="B401" s="2" t="s">
        <v>24</v>
      </c>
      <c r="C401" s="2">
        <v>9</v>
      </c>
      <c r="D401" s="2">
        <v>51</v>
      </c>
      <c r="E401" s="2">
        <f t="shared" si="30"/>
        <v>21</v>
      </c>
      <c r="F401" s="2">
        <f t="shared" si="31"/>
        <v>22</v>
      </c>
    </row>
    <row r="402" spans="1:7" x14ac:dyDescent="0.25">
      <c r="A402" s="2" t="s">
        <v>8</v>
      </c>
      <c r="B402" s="2" t="s">
        <v>25</v>
      </c>
      <c r="C402" s="2">
        <v>0</v>
      </c>
      <c r="D402" s="2">
        <v>111</v>
      </c>
      <c r="E402" s="2">
        <f t="shared" ref="E402:E433" si="32">RANK(D402,D$402:D$451,1)</f>
        <v>7</v>
      </c>
      <c r="F402" s="2">
        <f t="shared" ref="F402:F433" si="33">E402+0.5*(COUNTIF(D$402:D$451,D402)-1)</f>
        <v>8</v>
      </c>
      <c r="G402">
        <f>AVERAGE(F402:F411)</f>
        <v>13.5</v>
      </c>
    </row>
    <row r="403" spans="1:7" x14ac:dyDescent="0.25">
      <c r="A403" s="2" t="s">
        <v>8</v>
      </c>
      <c r="B403" s="2" t="s">
        <v>25</v>
      </c>
      <c r="C403" s="2">
        <v>1</v>
      </c>
      <c r="D403" s="2">
        <v>121</v>
      </c>
      <c r="E403" s="2">
        <f t="shared" si="32"/>
        <v>27</v>
      </c>
      <c r="F403" s="2">
        <f t="shared" si="33"/>
        <v>27</v>
      </c>
    </row>
    <row r="404" spans="1:7" x14ac:dyDescent="0.25">
      <c r="A404" s="2" t="s">
        <v>8</v>
      </c>
      <c r="B404" s="2" t="s">
        <v>25</v>
      </c>
      <c r="C404" s="2">
        <v>2</v>
      </c>
      <c r="D404" s="2">
        <v>115</v>
      </c>
      <c r="E404" s="2">
        <f t="shared" si="32"/>
        <v>17</v>
      </c>
      <c r="F404" s="2">
        <f t="shared" si="33"/>
        <v>19.5</v>
      </c>
    </row>
    <row r="405" spans="1:7" x14ac:dyDescent="0.25">
      <c r="A405" s="2" t="s">
        <v>8</v>
      </c>
      <c r="B405" s="2" t="s">
        <v>25</v>
      </c>
      <c r="C405" s="2">
        <v>3</v>
      </c>
      <c r="D405" s="2">
        <v>111</v>
      </c>
      <c r="E405" s="2">
        <f t="shared" si="32"/>
        <v>7</v>
      </c>
      <c r="F405" s="2">
        <f t="shared" si="33"/>
        <v>8</v>
      </c>
    </row>
    <row r="406" spans="1:7" x14ac:dyDescent="0.25">
      <c r="A406" s="2" t="s">
        <v>8</v>
      </c>
      <c r="B406" s="2" t="s">
        <v>25</v>
      </c>
      <c r="C406" s="2">
        <v>4</v>
      </c>
      <c r="D406" s="2">
        <v>111</v>
      </c>
      <c r="E406" s="2">
        <f t="shared" si="32"/>
        <v>7</v>
      </c>
      <c r="F406" s="2">
        <f t="shared" si="33"/>
        <v>8</v>
      </c>
    </row>
    <row r="407" spans="1:7" x14ac:dyDescent="0.25">
      <c r="A407" s="2" t="s">
        <v>8</v>
      </c>
      <c r="B407" s="2" t="s">
        <v>25</v>
      </c>
      <c r="C407" s="2">
        <v>5</v>
      </c>
      <c r="D407" s="2">
        <v>115</v>
      </c>
      <c r="E407" s="2">
        <f t="shared" si="32"/>
        <v>17</v>
      </c>
      <c r="F407" s="2">
        <f t="shared" si="33"/>
        <v>19.5</v>
      </c>
    </row>
    <row r="408" spans="1:7" x14ac:dyDescent="0.25">
      <c r="A408" s="2" t="s">
        <v>8</v>
      </c>
      <c r="B408" s="2" t="s">
        <v>25</v>
      </c>
      <c r="C408" s="2">
        <v>6</v>
      </c>
      <c r="D408" s="2">
        <v>112</v>
      </c>
      <c r="E408" s="2">
        <f t="shared" si="32"/>
        <v>10</v>
      </c>
      <c r="F408" s="2">
        <f t="shared" si="33"/>
        <v>11</v>
      </c>
    </row>
    <row r="409" spans="1:7" x14ac:dyDescent="0.25">
      <c r="A409" s="2" t="s">
        <v>8</v>
      </c>
      <c r="B409" s="2" t="s">
        <v>25</v>
      </c>
      <c r="C409" s="2">
        <v>7</v>
      </c>
      <c r="D409" s="2">
        <v>114</v>
      </c>
      <c r="E409" s="2">
        <f t="shared" si="32"/>
        <v>15</v>
      </c>
      <c r="F409" s="2">
        <f t="shared" si="33"/>
        <v>15.5</v>
      </c>
    </row>
    <row r="410" spans="1:7" x14ac:dyDescent="0.25">
      <c r="A410" s="2" t="s">
        <v>8</v>
      </c>
      <c r="B410" s="2" t="s">
        <v>25</v>
      </c>
      <c r="C410" s="2">
        <v>8</v>
      </c>
      <c r="D410" s="2">
        <v>113</v>
      </c>
      <c r="E410" s="2">
        <f t="shared" si="32"/>
        <v>13</v>
      </c>
      <c r="F410" s="2">
        <f t="shared" si="33"/>
        <v>13.5</v>
      </c>
    </row>
    <row r="411" spans="1:7" x14ac:dyDescent="0.25">
      <c r="A411" s="2" t="s">
        <v>8</v>
      </c>
      <c r="B411" s="2" t="s">
        <v>25</v>
      </c>
      <c r="C411" s="2">
        <v>9</v>
      </c>
      <c r="D411" s="2">
        <v>110</v>
      </c>
      <c r="E411" s="2">
        <f t="shared" si="32"/>
        <v>4</v>
      </c>
      <c r="F411" s="2">
        <f t="shared" si="33"/>
        <v>5</v>
      </c>
    </row>
    <row r="412" spans="1:7" x14ac:dyDescent="0.25">
      <c r="A412" s="2" t="s">
        <v>15</v>
      </c>
      <c r="B412" s="2" t="s">
        <v>25</v>
      </c>
      <c r="C412" s="2">
        <v>0</v>
      </c>
      <c r="D412" s="2">
        <v>157</v>
      </c>
      <c r="E412" s="2">
        <f t="shared" si="32"/>
        <v>41</v>
      </c>
      <c r="F412" s="2">
        <f t="shared" si="33"/>
        <v>42</v>
      </c>
      <c r="G412">
        <f>AVERAGE(F412:F421)</f>
        <v>36.6</v>
      </c>
    </row>
    <row r="413" spans="1:7" x14ac:dyDescent="0.25">
      <c r="A413" s="2" t="s">
        <v>15</v>
      </c>
      <c r="B413" s="2" t="s">
        <v>25</v>
      </c>
      <c r="C413" s="2">
        <v>1</v>
      </c>
      <c r="D413" s="2">
        <v>147</v>
      </c>
      <c r="E413" s="2">
        <f t="shared" si="32"/>
        <v>35</v>
      </c>
      <c r="F413" s="2">
        <f t="shared" si="33"/>
        <v>35</v>
      </c>
    </row>
    <row r="414" spans="1:7" x14ac:dyDescent="0.25">
      <c r="A414" s="2" t="s">
        <v>15</v>
      </c>
      <c r="B414" s="2" t="s">
        <v>25</v>
      </c>
      <c r="C414" s="2">
        <v>2</v>
      </c>
      <c r="D414" s="2">
        <v>139</v>
      </c>
      <c r="E414" s="2">
        <f t="shared" si="32"/>
        <v>31</v>
      </c>
      <c r="F414" s="2">
        <f t="shared" si="33"/>
        <v>31</v>
      </c>
    </row>
    <row r="415" spans="1:7" x14ac:dyDescent="0.25">
      <c r="A415" s="2" t="s">
        <v>15</v>
      </c>
      <c r="B415" s="2" t="s">
        <v>25</v>
      </c>
      <c r="C415" s="2">
        <v>3</v>
      </c>
      <c r="D415" s="2">
        <v>141</v>
      </c>
      <c r="E415" s="2">
        <f t="shared" si="32"/>
        <v>32</v>
      </c>
      <c r="F415" s="2">
        <f t="shared" si="33"/>
        <v>32</v>
      </c>
    </row>
    <row r="416" spans="1:7" x14ac:dyDescent="0.25">
      <c r="A416" s="2" t="s">
        <v>15</v>
      </c>
      <c r="B416" s="2" t="s">
        <v>25</v>
      </c>
      <c r="C416" s="2">
        <v>4</v>
      </c>
      <c r="D416" s="2">
        <v>149</v>
      </c>
      <c r="E416" s="2">
        <f t="shared" si="32"/>
        <v>36</v>
      </c>
      <c r="F416" s="2">
        <f t="shared" si="33"/>
        <v>36</v>
      </c>
    </row>
    <row r="417" spans="1:7" x14ac:dyDescent="0.25">
      <c r="A417" s="2" t="s">
        <v>15</v>
      </c>
      <c r="B417" s="2" t="s">
        <v>25</v>
      </c>
      <c r="C417" s="2">
        <v>5</v>
      </c>
      <c r="D417" s="2">
        <v>154</v>
      </c>
      <c r="E417" s="2">
        <f t="shared" si="32"/>
        <v>39</v>
      </c>
      <c r="F417" s="2">
        <f t="shared" si="33"/>
        <v>39</v>
      </c>
    </row>
    <row r="418" spans="1:7" x14ac:dyDescent="0.25">
      <c r="A418" s="2" t="s">
        <v>15</v>
      </c>
      <c r="B418" s="2" t="s">
        <v>25</v>
      </c>
      <c r="C418" s="2">
        <v>6</v>
      </c>
      <c r="D418" s="2">
        <v>143</v>
      </c>
      <c r="E418" s="2">
        <f t="shared" si="32"/>
        <v>33</v>
      </c>
      <c r="F418" s="2">
        <f t="shared" si="33"/>
        <v>33</v>
      </c>
    </row>
    <row r="419" spans="1:7" x14ac:dyDescent="0.25">
      <c r="A419" s="2" t="s">
        <v>15</v>
      </c>
      <c r="B419" s="2" t="s">
        <v>25</v>
      </c>
      <c r="C419" s="2">
        <v>7</v>
      </c>
      <c r="D419" s="2">
        <v>157</v>
      </c>
      <c r="E419" s="2">
        <f t="shared" si="32"/>
        <v>41</v>
      </c>
      <c r="F419" s="2">
        <f t="shared" si="33"/>
        <v>42</v>
      </c>
    </row>
    <row r="420" spans="1:7" x14ac:dyDescent="0.25">
      <c r="A420" s="2" t="s">
        <v>15</v>
      </c>
      <c r="B420" s="2" t="s">
        <v>25</v>
      </c>
      <c r="C420" s="2">
        <v>8</v>
      </c>
      <c r="D420" s="2">
        <v>145</v>
      </c>
      <c r="E420" s="2">
        <f t="shared" si="32"/>
        <v>34</v>
      </c>
      <c r="F420" s="2">
        <f t="shared" si="33"/>
        <v>34</v>
      </c>
    </row>
    <row r="421" spans="1:7" x14ac:dyDescent="0.25">
      <c r="A421" s="2" t="s">
        <v>15</v>
      </c>
      <c r="B421" s="2" t="s">
        <v>25</v>
      </c>
      <c r="C421" s="2">
        <v>9</v>
      </c>
      <c r="D421" s="2">
        <v>157</v>
      </c>
      <c r="E421" s="2">
        <f t="shared" si="32"/>
        <v>41</v>
      </c>
      <c r="F421" s="2">
        <f t="shared" si="33"/>
        <v>42</v>
      </c>
    </row>
    <row r="422" spans="1:7" x14ac:dyDescent="0.25">
      <c r="A422" s="2" t="s">
        <v>12</v>
      </c>
      <c r="B422" s="2" t="s">
        <v>25</v>
      </c>
      <c r="C422" s="2">
        <v>0</v>
      </c>
      <c r="D422" s="2">
        <v>178</v>
      </c>
      <c r="E422" s="2">
        <f t="shared" si="32"/>
        <v>50</v>
      </c>
      <c r="F422" s="2">
        <f t="shared" si="33"/>
        <v>50</v>
      </c>
      <c r="G422">
        <f>AVERAGE(F422:F431)</f>
        <v>44.4</v>
      </c>
    </row>
    <row r="423" spans="1:7" x14ac:dyDescent="0.25">
      <c r="A423" s="2" t="s">
        <v>12</v>
      </c>
      <c r="B423" s="2" t="s">
        <v>25</v>
      </c>
      <c r="C423" s="2">
        <v>1</v>
      </c>
      <c r="D423" s="2">
        <v>174</v>
      </c>
      <c r="E423" s="2">
        <f t="shared" si="32"/>
        <v>48</v>
      </c>
      <c r="F423" s="2">
        <f t="shared" si="33"/>
        <v>48</v>
      </c>
    </row>
    <row r="424" spans="1:7" x14ac:dyDescent="0.25">
      <c r="A424" s="2" t="s">
        <v>12</v>
      </c>
      <c r="B424" s="2" t="s">
        <v>25</v>
      </c>
      <c r="C424" s="2">
        <v>2</v>
      </c>
      <c r="D424" s="2">
        <v>165</v>
      </c>
      <c r="E424" s="2">
        <f t="shared" si="32"/>
        <v>46</v>
      </c>
      <c r="F424" s="2">
        <f t="shared" si="33"/>
        <v>46</v>
      </c>
    </row>
    <row r="425" spans="1:7" x14ac:dyDescent="0.25">
      <c r="A425" s="2" t="s">
        <v>12</v>
      </c>
      <c r="B425" s="2" t="s">
        <v>25</v>
      </c>
      <c r="C425" s="2">
        <v>3</v>
      </c>
      <c r="D425" s="2">
        <v>156</v>
      </c>
      <c r="E425" s="2">
        <f t="shared" si="32"/>
        <v>40</v>
      </c>
      <c r="F425" s="2">
        <f t="shared" si="33"/>
        <v>40</v>
      </c>
    </row>
    <row r="426" spans="1:7" x14ac:dyDescent="0.25">
      <c r="A426" s="2" t="s">
        <v>12</v>
      </c>
      <c r="B426" s="2" t="s">
        <v>25</v>
      </c>
      <c r="C426" s="2">
        <v>4</v>
      </c>
      <c r="D426" s="2">
        <v>161</v>
      </c>
      <c r="E426" s="2">
        <f t="shared" si="32"/>
        <v>44</v>
      </c>
      <c r="F426" s="2">
        <f t="shared" si="33"/>
        <v>44</v>
      </c>
    </row>
    <row r="427" spans="1:7" x14ac:dyDescent="0.25">
      <c r="A427" s="2" t="s">
        <v>12</v>
      </c>
      <c r="B427" s="2" t="s">
        <v>25</v>
      </c>
      <c r="C427" s="2">
        <v>5</v>
      </c>
      <c r="D427" s="2">
        <v>150</v>
      </c>
      <c r="E427" s="2">
        <f t="shared" si="32"/>
        <v>37</v>
      </c>
      <c r="F427" s="2">
        <f t="shared" si="33"/>
        <v>37</v>
      </c>
    </row>
    <row r="428" spans="1:7" x14ac:dyDescent="0.25">
      <c r="A428" s="2" t="s">
        <v>12</v>
      </c>
      <c r="B428" s="2" t="s">
        <v>25</v>
      </c>
      <c r="C428" s="2">
        <v>6</v>
      </c>
      <c r="D428" s="2">
        <v>163</v>
      </c>
      <c r="E428" s="2">
        <f t="shared" si="32"/>
        <v>45</v>
      </c>
      <c r="F428" s="2">
        <f t="shared" si="33"/>
        <v>45</v>
      </c>
    </row>
    <row r="429" spans="1:7" x14ac:dyDescent="0.25">
      <c r="A429" s="2" t="s">
        <v>12</v>
      </c>
      <c r="B429" s="2" t="s">
        <v>25</v>
      </c>
      <c r="C429" s="2">
        <v>7</v>
      </c>
      <c r="D429" s="2">
        <v>152</v>
      </c>
      <c r="E429" s="2">
        <f t="shared" si="32"/>
        <v>38</v>
      </c>
      <c r="F429" s="2">
        <f t="shared" si="33"/>
        <v>38</v>
      </c>
    </row>
    <row r="430" spans="1:7" x14ac:dyDescent="0.25">
      <c r="A430" s="2" t="s">
        <v>12</v>
      </c>
      <c r="B430" s="2" t="s">
        <v>25</v>
      </c>
      <c r="C430" s="2">
        <v>8</v>
      </c>
      <c r="D430" s="2">
        <v>166</v>
      </c>
      <c r="E430" s="2">
        <f t="shared" si="32"/>
        <v>47</v>
      </c>
      <c r="F430" s="2">
        <f t="shared" si="33"/>
        <v>47</v>
      </c>
    </row>
    <row r="431" spans="1:7" x14ac:dyDescent="0.25">
      <c r="A431" s="2" t="s">
        <v>12</v>
      </c>
      <c r="B431" s="2" t="s">
        <v>25</v>
      </c>
      <c r="C431" s="2">
        <v>9</v>
      </c>
      <c r="D431" s="2">
        <v>176</v>
      </c>
      <c r="E431" s="2">
        <f t="shared" si="32"/>
        <v>49</v>
      </c>
      <c r="F431" s="2">
        <f t="shared" si="33"/>
        <v>49</v>
      </c>
    </row>
    <row r="432" spans="1:7" x14ac:dyDescent="0.25">
      <c r="A432" s="2" t="s">
        <v>13</v>
      </c>
      <c r="B432" s="2" t="s">
        <v>25</v>
      </c>
      <c r="C432" s="2">
        <v>0</v>
      </c>
      <c r="D432" s="2">
        <v>105</v>
      </c>
      <c r="E432" s="2">
        <f t="shared" si="32"/>
        <v>1</v>
      </c>
      <c r="F432" s="2">
        <f t="shared" si="33"/>
        <v>1</v>
      </c>
      <c r="G432">
        <f>AVERAGE(F432:F441)</f>
        <v>19.100000000000001</v>
      </c>
    </row>
    <row r="433" spans="1:7" x14ac:dyDescent="0.25">
      <c r="A433" s="2" t="s">
        <v>13</v>
      </c>
      <c r="B433" s="2" t="s">
        <v>25</v>
      </c>
      <c r="C433" s="2">
        <v>1</v>
      </c>
      <c r="D433" s="2">
        <v>122</v>
      </c>
      <c r="E433" s="2">
        <f t="shared" si="32"/>
        <v>28</v>
      </c>
      <c r="F433" s="2">
        <f t="shared" si="33"/>
        <v>28</v>
      </c>
    </row>
    <row r="434" spans="1:7" x14ac:dyDescent="0.25">
      <c r="A434" s="2" t="s">
        <v>13</v>
      </c>
      <c r="B434" s="2" t="s">
        <v>25</v>
      </c>
      <c r="C434" s="2">
        <v>2</v>
      </c>
      <c r="D434" s="2">
        <v>115</v>
      </c>
      <c r="E434" s="2">
        <f t="shared" ref="E434:E451" si="34">RANK(D434,D$402:D$451,1)</f>
        <v>17</v>
      </c>
      <c r="F434" s="2">
        <f t="shared" ref="F434:F451" si="35">E434+0.5*(COUNTIF(D$402:D$451,D434)-1)</f>
        <v>19.5</v>
      </c>
    </row>
    <row r="435" spans="1:7" x14ac:dyDescent="0.25">
      <c r="A435" s="2" t="s">
        <v>13</v>
      </c>
      <c r="B435" s="2" t="s">
        <v>25</v>
      </c>
      <c r="C435" s="2">
        <v>3</v>
      </c>
      <c r="D435" s="2">
        <v>117</v>
      </c>
      <c r="E435" s="2">
        <f t="shared" si="34"/>
        <v>24</v>
      </c>
      <c r="F435" s="2">
        <f t="shared" si="35"/>
        <v>24.5</v>
      </c>
    </row>
    <row r="436" spans="1:7" x14ac:dyDescent="0.25">
      <c r="A436" s="2" t="s">
        <v>13</v>
      </c>
      <c r="B436" s="2" t="s">
        <v>25</v>
      </c>
      <c r="C436" s="2">
        <v>4</v>
      </c>
      <c r="D436" s="2">
        <v>127</v>
      </c>
      <c r="E436" s="2">
        <f t="shared" si="34"/>
        <v>30</v>
      </c>
      <c r="F436" s="2">
        <f t="shared" si="35"/>
        <v>30</v>
      </c>
    </row>
    <row r="437" spans="1:7" x14ac:dyDescent="0.25">
      <c r="A437" s="2" t="s">
        <v>13</v>
      </c>
      <c r="B437" s="2" t="s">
        <v>25</v>
      </c>
      <c r="C437" s="2">
        <v>5</v>
      </c>
      <c r="D437" s="2">
        <v>125</v>
      </c>
      <c r="E437" s="2">
        <f t="shared" si="34"/>
        <v>29</v>
      </c>
      <c r="F437" s="2">
        <f t="shared" si="35"/>
        <v>29</v>
      </c>
    </row>
    <row r="438" spans="1:7" x14ac:dyDescent="0.25">
      <c r="A438" s="2" t="s">
        <v>13</v>
      </c>
      <c r="B438" s="2" t="s">
        <v>25</v>
      </c>
      <c r="C438" s="2">
        <v>6</v>
      </c>
      <c r="D438" s="2">
        <v>118</v>
      </c>
      <c r="E438" s="2">
        <f t="shared" si="34"/>
        <v>26</v>
      </c>
      <c r="F438" s="2">
        <f t="shared" si="35"/>
        <v>26</v>
      </c>
    </row>
    <row r="439" spans="1:7" x14ac:dyDescent="0.25">
      <c r="A439" s="2" t="s">
        <v>13</v>
      </c>
      <c r="B439" s="2" t="s">
        <v>25</v>
      </c>
      <c r="C439" s="2">
        <v>7</v>
      </c>
      <c r="D439" s="2">
        <v>115</v>
      </c>
      <c r="E439" s="2">
        <f t="shared" si="34"/>
        <v>17</v>
      </c>
      <c r="F439" s="2">
        <f t="shared" si="35"/>
        <v>19.5</v>
      </c>
    </row>
    <row r="440" spans="1:7" x14ac:dyDescent="0.25">
      <c r="A440" s="2" t="s">
        <v>13</v>
      </c>
      <c r="B440" s="2" t="s">
        <v>25</v>
      </c>
      <c r="C440" s="2">
        <v>8</v>
      </c>
      <c r="D440" s="2">
        <v>109</v>
      </c>
      <c r="E440" s="2">
        <f t="shared" si="34"/>
        <v>2</v>
      </c>
      <c r="F440" s="2">
        <f t="shared" si="35"/>
        <v>2.5</v>
      </c>
    </row>
    <row r="441" spans="1:7" x14ac:dyDescent="0.25">
      <c r="A441" s="2" t="s">
        <v>13</v>
      </c>
      <c r="B441" s="2" t="s">
        <v>25</v>
      </c>
      <c r="C441" s="2">
        <v>9</v>
      </c>
      <c r="D441" s="2">
        <v>112</v>
      </c>
      <c r="E441" s="2">
        <f t="shared" si="34"/>
        <v>10</v>
      </c>
      <c r="F441" s="2">
        <f t="shared" si="35"/>
        <v>11</v>
      </c>
    </row>
    <row r="442" spans="1:7" x14ac:dyDescent="0.25">
      <c r="A442" s="2" t="s">
        <v>14</v>
      </c>
      <c r="B442" s="2" t="s">
        <v>25</v>
      </c>
      <c r="C442" s="2">
        <v>0</v>
      </c>
      <c r="D442" s="2">
        <v>110</v>
      </c>
      <c r="E442" s="2">
        <f t="shared" si="34"/>
        <v>4</v>
      </c>
      <c r="F442" s="2">
        <f t="shared" si="35"/>
        <v>5</v>
      </c>
      <c r="G442">
        <f>AVERAGE(F442:F451)</f>
        <v>13.9</v>
      </c>
    </row>
    <row r="443" spans="1:7" x14ac:dyDescent="0.25">
      <c r="A443" s="2" t="s">
        <v>14</v>
      </c>
      <c r="B443" s="2" t="s">
        <v>25</v>
      </c>
      <c r="C443" s="2">
        <v>1</v>
      </c>
      <c r="D443" s="2">
        <v>115</v>
      </c>
      <c r="E443" s="2">
        <f t="shared" si="34"/>
        <v>17</v>
      </c>
      <c r="F443" s="2">
        <f t="shared" si="35"/>
        <v>19.5</v>
      </c>
    </row>
    <row r="444" spans="1:7" x14ac:dyDescent="0.25">
      <c r="A444" s="2" t="s">
        <v>14</v>
      </c>
      <c r="B444" s="2" t="s">
        <v>25</v>
      </c>
      <c r="C444" s="2">
        <v>2</v>
      </c>
      <c r="D444" s="2">
        <v>116</v>
      </c>
      <c r="E444" s="2">
        <f t="shared" si="34"/>
        <v>23</v>
      </c>
      <c r="F444" s="2">
        <f t="shared" si="35"/>
        <v>23</v>
      </c>
    </row>
    <row r="445" spans="1:7" x14ac:dyDescent="0.25">
      <c r="A445" s="2" t="s">
        <v>14</v>
      </c>
      <c r="B445" s="2" t="s">
        <v>25</v>
      </c>
      <c r="C445" s="2">
        <v>3</v>
      </c>
      <c r="D445" s="2">
        <v>115</v>
      </c>
      <c r="E445" s="2">
        <f t="shared" si="34"/>
        <v>17</v>
      </c>
      <c r="F445" s="2">
        <f t="shared" si="35"/>
        <v>19.5</v>
      </c>
    </row>
    <row r="446" spans="1:7" x14ac:dyDescent="0.25">
      <c r="A446" s="2" t="s">
        <v>14</v>
      </c>
      <c r="B446" s="2" t="s">
        <v>25</v>
      </c>
      <c r="C446" s="2">
        <v>4</v>
      </c>
      <c r="D446" s="2">
        <v>109</v>
      </c>
      <c r="E446" s="2">
        <f t="shared" si="34"/>
        <v>2</v>
      </c>
      <c r="F446" s="2">
        <f t="shared" si="35"/>
        <v>2.5</v>
      </c>
    </row>
    <row r="447" spans="1:7" x14ac:dyDescent="0.25">
      <c r="A447" s="2" t="s">
        <v>14</v>
      </c>
      <c r="B447" s="2" t="s">
        <v>25</v>
      </c>
      <c r="C447" s="2">
        <v>5</v>
      </c>
      <c r="D447" s="2">
        <v>112</v>
      </c>
      <c r="E447" s="2">
        <f t="shared" si="34"/>
        <v>10</v>
      </c>
      <c r="F447" s="2">
        <f t="shared" si="35"/>
        <v>11</v>
      </c>
    </row>
    <row r="448" spans="1:7" x14ac:dyDescent="0.25">
      <c r="A448" s="2" t="s">
        <v>14</v>
      </c>
      <c r="B448" s="2" t="s">
        <v>25</v>
      </c>
      <c r="C448" s="2">
        <v>6</v>
      </c>
      <c r="D448" s="2">
        <v>114</v>
      </c>
      <c r="E448" s="2">
        <f t="shared" si="34"/>
        <v>15</v>
      </c>
      <c r="F448" s="2">
        <f t="shared" si="35"/>
        <v>15.5</v>
      </c>
    </row>
    <row r="449" spans="1:7" x14ac:dyDescent="0.25">
      <c r="A449" s="2" t="s">
        <v>14</v>
      </c>
      <c r="B449" s="2" t="s">
        <v>25</v>
      </c>
      <c r="C449" s="2">
        <v>7</v>
      </c>
      <c r="D449" s="2">
        <v>110</v>
      </c>
      <c r="E449" s="2">
        <f t="shared" si="34"/>
        <v>4</v>
      </c>
      <c r="F449" s="2">
        <f t="shared" si="35"/>
        <v>5</v>
      </c>
    </row>
    <row r="450" spans="1:7" x14ac:dyDescent="0.25">
      <c r="A450" s="2" t="s">
        <v>14</v>
      </c>
      <c r="B450" s="2" t="s">
        <v>25</v>
      </c>
      <c r="C450" s="2">
        <v>8</v>
      </c>
      <c r="D450" s="2">
        <v>113</v>
      </c>
      <c r="E450" s="2">
        <f t="shared" si="34"/>
        <v>13</v>
      </c>
      <c r="F450" s="2">
        <f t="shared" si="35"/>
        <v>13.5</v>
      </c>
    </row>
    <row r="451" spans="1:7" x14ac:dyDescent="0.25">
      <c r="A451" s="2" t="s">
        <v>14</v>
      </c>
      <c r="B451" s="2" t="s">
        <v>25</v>
      </c>
      <c r="C451" s="2">
        <v>9</v>
      </c>
      <c r="D451" s="2">
        <v>117</v>
      </c>
      <c r="E451" s="2">
        <f t="shared" si="34"/>
        <v>24</v>
      </c>
      <c r="F451" s="2">
        <f t="shared" si="35"/>
        <v>24.5</v>
      </c>
    </row>
    <row r="452" spans="1:7" x14ac:dyDescent="0.25">
      <c r="A452" s="2" t="s">
        <v>8</v>
      </c>
      <c r="B452" s="2" t="s">
        <v>26</v>
      </c>
      <c r="C452" s="2">
        <v>0</v>
      </c>
      <c r="D452" s="2">
        <v>27</v>
      </c>
      <c r="E452" s="2">
        <f t="shared" ref="E452:E483" si="36">RANK(D452,D$452:D$501,1)</f>
        <v>11</v>
      </c>
      <c r="F452" s="2">
        <f t="shared" ref="F452:F483" si="37">E452+0.5*(COUNTIF(D$452:D$501,D452)-1)</f>
        <v>12</v>
      </c>
      <c r="G452">
        <f>AVERAGE(F452:F461)</f>
        <v>21.05</v>
      </c>
    </row>
    <row r="453" spans="1:7" x14ac:dyDescent="0.25">
      <c r="A453" s="2" t="s">
        <v>8</v>
      </c>
      <c r="B453" s="2" t="s">
        <v>26</v>
      </c>
      <c r="C453" s="2">
        <v>1</v>
      </c>
      <c r="D453" s="2">
        <v>35</v>
      </c>
      <c r="E453" s="2">
        <f t="shared" si="36"/>
        <v>19</v>
      </c>
      <c r="F453" s="2">
        <f t="shared" si="37"/>
        <v>19.5</v>
      </c>
    </row>
    <row r="454" spans="1:7" x14ac:dyDescent="0.25">
      <c r="A454" s="2" t="s">
        <v>8</v>
      </c>
      <c r="B454" s="2" t="s">
        <v>26</v>
      </c>
      <c r="C454" s="2">
        <v>2</v>
      </c>
      <c r="D454" s="2">
        <v>28</v>
      </c>
      <c r="E454" s="2">
        <f t="shared" si="36"/>
        <v>14</v>
      </c>
      <c r="F454" s="2">
        <f t="shared" si="37"/>
        <v>14.5</v>
      </c>
    </row>
    <row r="455" spans="1:7" x14ac:dyDescent="0.25">
      <c r="A455" s="2" t="s">
        <v>8</v>
      </c>
      <c r="B455" s="2" t="s">
        <v>26</v>
      </c>
      <c r="C455" s="2">
        <v>3</v>
      </c>
      <c r="D455" s="2">
        <v>42</v>
      </c>
      <c r="E455" s="2">
        <f t="shared" si="36"/>
        <v>25</v>
      </c>
      <c r="F455" s="2">
        <f t="shared" si="37"/>
        <v>25</v>
      </c>
    </row>
    <row r="456" spans="1:7" x14ac:dyDescent="0.25">
      <c r="A456" s="2" t="s">
        <v>8</v>
      </c>
      <c r="B456" s="2" t="s">
        <v>26</v>
      </c>
      <c r="C456" s="2">
        <v>4</v>
      </c>
      <c r="D456" s="2">
        <v>37</v>
      </c>
      <c r="E456" s="2">
        <f t="shared" si="36"/>
        <v>21</v>
      </c>
      <c r="F456" s="2">
        <f t="shared" si="37"/>
        <v>21.5</v>
      </c>
    </row>
    <row r="457" spans="1:7" x14ac:dyDescent="0.25">
      <c r="A457" s="2" t="s">
        <v>8</v>
      </c>
      <c r="B457" s="2" t="s">
        <v>26</v>
      </c>
      <c r="C457" s="2">
        <v>5</v>
      </c>
      <c r="D457" s="2">
        <v>41</v>
      </c>
      <c r="E457" s="2">
        <f t="shared" si="36"/>
        <v>24</v>
      </c>
      <c r="F457" s="2">
        <f t="shared" si="37"/>
        <v>24</v>
      </c>
    </row>
    <row r="458" spans="1:7" x14ac:dyDescent="0.25">
      <c r="A458" s="2" t="s">
        <v>8</v>
      </c>
      <c r="B458" s="2" t="s">
        <v>26</v>
      </c>
      <c r="C458" s="2">
        <v>6</v>
      </c>
      <c r="D458" s="2">
        <v>35</v>
      </c>
      <c r="E458" s="2">
        <f t="shared" si="36"/>
        <v>19</v>
      </c>
      <c r="F458" s="2">
        <f t="shared" si="37"/>
        <v>19.5</v>
      </c>
    </row>
    <row r="459" spans="1:7" x14ac:dyDescent="0.25">
      <c r="A459" s="2" t="s">
        <v>8</v>
      </c>
      <c r="B459" s="2" t="s">
        <v>26</v>
      </c>
      <c r="C459" s="2">
        <v>7</v>
      </c>
      <c r="D459" s="2">
        <v>38</v>
      </c>
      <c r="E459" s="2">
        <f t="shared" si="36"/>
        <v>23</v>
      </c>
      <c r="F459" s="2">
        <f t="shared" si="37"/>
        <v>23</v>
      </c>
    </row>
    <row r="460" spans="1:7" x14ac:dyDescent="0.25">
      <c r="A460" s="2" t="s">
        <v>8</v>
      </c>
      <c r="B460" s="2" t="s">
        <v>26</v>
      </c>
      <c r="C460" s="2">
        <v>8</v>
      </c>
      <c r="D460" s="2">
        <v>49</v>
      </c>
      <c r="E460" s="2">
        <f t="shared" si="36"/>
        <v>30</v>
      </c>
      <c r="F460" s="2">
        <f t="shared" si="37"/>
        <v>30</v>
      </c>
    </row>
    <row r="461" spans="1:7" x14ac:dyDescent="0.25">
      <c r="A461" s="2" t="s">
        <v>8</v>
      </c>
      <c r="B461" s="2" t="s">
        <v>26</v>
      </c>
      <c r="C461" s="2">
        <v>9</v>
      </c>
      <c r="D461" s="2">
        <v>37</v>
      </c>
      <c r="E461" s="2">
        <f t="shared" si="36"/>
        <v>21</v>
      </c>
      <c r="F461" s="2">
        <f t="shared" si="37"/>
        <v>21.5</v>
      </c>
    </row>
    <row r="462" spans="1:7" x14ac:dyDescent="0.25">
      <c r="A462" s="2" t="s">
        <v>15</v>
      </c>
      <c r="B462" s="2" t="s">
        <v>26</v>
      </c>
      <c r="C462" s="2">
        <v>0</v>
      </c>
      <c r="D462" s="2">
        <v>110</v>
      </c>
      <c r="E462" s="2">
        <f t="shared" si="36"/>
        <v>48</v>
      </c>
      <c r="F462" s="2">
        <f t="shared" si="37"/>
        <v>48</v>
      </c>
      <c r="G462">
        <f>AVERAGE(F462:F471)</f>
        <v>44.8</v>
      </c>
    </row>
    <row r="463" spans="1:7" x14ac:dyDescent="0.25">
      <c r="A463" s="2" t="s">
        <v>15</v>
      </c>
      <c r="B463" s="2" t="s">
        <v>26</v>
      </c>
      <c r="C463" s="2">
        <v>1</v>
      </c>
      <c r="D463" s="2">
        <v>101</v>
      </c>
      <c r="E463" s="2">
        <f t="shared" si="36"/>
        <v>45</v>
      </c>
      <c r="F463" s="2">
        <f t="shared" si="37"/>
        <v>45</v>
      </c>
    </row>
    <row r="464" spans="1:7" x14ac:dyDescent="0.25">
      <c r="A464" s="2" t="s">
        <v>15</v>
      </c>
      <c r="B464" s="2" t="s">
        <v>26</v>
      </c>
      <c r="C464" s="2">
        <v>2</v>
      </c>
      <c r="D464" s="2">
        <v>94</v>
      </c>
      <c r="E464" s="2">
        <f t="shared" si="36"/>
        <v>43</v>
      </c>
      <c r="F464" s="2">
        <f t="shared" si="37"/>
        <v>43</v>
      </c>
    </row>
    <row r="465" spans="1:7" x14ac:dyDescent="0.25">
      <c r="A465" s="2" t="s">
        <v>15</v>
      </c>
      <c r="B465" s="2" t="s">
        <v>26</v>
      </c>
      <c r="C465" s="2">
        <v>3</v>
      </c>
      <c r="D465" s="2">
        <v>118</v>
      </c>
      <c r="E465" s="2">
        <f t="shared" si="36"/>
        <v>49</v>
      </c>
      <c r="F465" s="2">
        <f t="shared" si="37"/>
        <v>49</v>
      </c>
    </row>
    <row r="466" spans="1:7" x14ac:dyDescent="0.25">
      <c r="A466" s="2" t="s">
        <v>15</v>
      </c>
      <c r="B466" s="2" t="s">
        <v>26</v>
      </c>
      <c r="C466" s="2">
        <v>4</v>
      </c>
      <c r="D466" s="2">
        <v>104</v>
      </c>
      <c r="E466" s="2">
        <f t="shared" si="36"/>
        <v>47</v>
      </c>
      <c r="F466" s="2">
        <f t="shared" si="37"/>
        <v>47</v>
      </c>
    </row>
    <row r="467" spans="1:7" x14ac:dyDescent="0.25">
      <c r="A467" s="2" t="s">
        <v>15</v>
      </c>
      <c r="B467" s="2" t="s">
        <v>26</v>
      </c>
      <c r="C467" s="2">
        <v>5</v>
      </c>
      <c r="D467" s="2">
        <v>85</v>
      </c>
      <c r="E467" s="2">
        <f t="shared" si="36"/>
        <v>37</v>
      </c>
      <c r="F467" s="2">
        <f t="shared" si="37"/>
        <v>38</v>
      </c>
    </row>
    <row r="468" spans="1:7" x14ac:dyDescent="0.25">
      <c r="A468" s="2" t="s">
        <v>15</v>
      </c>
      <c r="B468" s="2" t="s">
        <v>26</v>
      </c>
      <c r="C468" s="2">
        <v>6</v>
      </c>
      <c r="D468" s="2">
        <v>102</v>
      </c>
      <c r="E468" s="2">
        <f t="shared" si="36"/>
        <v>46</v>
      </c>
      <c r="F468" s="2">
        <f t="shared" si="37"/>
        <v>46</v>
      </c>
    </row>
    <row r="469" spans="1:7" x14ac:dyDescent="0.25">
      <c r="A469" s="2" t="s">
        <v>15</v>
      </c>
      <c r="B469" s="2" t="s">
        <v>26</v>
      </c>
      <c r="C469" s="2">
        <v>7</v>
      </c>
      <c r="D469" s="2">
        <v>91</v>
      </c>
      <c r="E469" s="2">
        <f t="shared" si="36"/>
        <v>42</v>
      </c>
      <c r="F469" s="2">
        <f t="shared" si="37"/>
        <v>42</v>
      </c>
    </row>
    <row r="470" spans="1:7" x14ac:dyDescent="0.25">
      <c r="A470" s="2" t="s">
        <v>15</v>
      </c>
      <c r="B470" s="2" t="s">
        <v>26</v>
      </c>
      <c r="C470" s="2">
        <v>8</v>
      </c>
      <c r="D470" s="2">
        <v>122</v>
      </c>
      <c r="E470" s="2">
        <f t="shared" si="36"/>
        <v>50</v>
      </c>
      <c r="F470" s="2">
        <f t="shared" si="37"/>
        <v>50</v>
      </c>
    </row>
    <row r="471" spans="1:7" x14ac:dyDescent="0.25">
      <c r="A471" s="2" t="s">
        <v>15</v>
      </c>
      <c r="B471" s="2" t="s">
        <v>26</v>
      </c>
      <c r="C471" s="2">
        <v>9</v>
      </c>
      <c r="D471" s="2">
        <v>86</v>
      </c>
      <c r="E471" s="2">
        <f t="shared" si="36"/>
        <v>40</v>
      </c>
      <c r="F471" s="2">
        <f t="shared" si="37"/>
        <v>40</v>
      </c>
    </row>
    <row r="472" spans="1:7" x14ac:dyDescent="0.25">
      <c r="A472" s="2" t="s">
        <v>12</v>
      </c>
      <c r="B472" s="2" t="s">
        <v>26</v>
      </c>
      <c r="C472" s="2">
        <v>0</v>
      </c>
      <c r="D472" s="2">
        <v>85</v>
      </c>
      <c r="E472" s="2">
        <f t="shared" si="36"/>
        <v>37</v>
      </c>
      <c r="F472" s="2">
        <f t="shared" si="37"/>
        <v>38</v>
      </c>
      <c r="G472">
        <f>AVERAGE(F472:F481)</f>
        <v>36.200000000000003</v>
      </c>
    </row>
    <row r="473" spans="1:7" x14ac:dyDescent="0.25">
      <c r="A473" s="2" t="s">
        <v>12</v>
      </c>
      <c r="B473" s="2" t="s">
        <v>26</v>
      </c>
      <c r="C473" s="2">
        <v>1</v>
      </c>
      <c r="D473" s="2">
        <v>88</v>
      </c>
      <c r="E473" s="2">
        <f t="shared" si="36"/>
        <v>41</v>
      </c>
      <c r="F473" s="2">
        <f t="shared" si="37"/>
        <v>41</v>
      </c>
    </row>
    <row r="474" spans="1:7" x14ac:dyDescent="0.25">
      <c r="A474" s="2" t="s">
        <v>12</v>
      </c>
      <c r="B474" s="2" t="s">
        <v>26</v>
      </c>
      <c r="C474" s="2">
        <v>2</v>
      </c>
      <c r="D474" s="2">
        <v>79</v>
      </c>
      <c r="E474" s="2">
        <f t="shared" si="36"/>
        <v>35</v>
      </c>
      <c r="F474" s="2">
        <f t="shared" si="37"/>
        <v>35</v>
      </c>
    </row>
    <row r="475" spans="1:7" x14ac:dyDescent="0.25">
      <c r="A475" s="2" t="s">
        <v>12</v>
      </c>
      <c r="B475" s="2" t="s">
        <v>26</v>
      </c>
      <c r="C475" s="2">
        <v>3</v>
      </c>
      <c r="D475" s="2">
        <v>71</v>
      </c>
      <c r="E475" s="2">
        <f t="shared" si="36"/>
        <v>31</v>
      </c>
      <c r="F475" s="2">
        <f t="shared" si="37"/>
        <v>31.5</v>
      </c>
    </row>
    <row r="476" spans="1:7" x14ac:dyDescent="0.25">
      <c r="A476" s="2" t="s">
        <v>12</v>
      </c>
      <c r="B476" s="2" t="s">
        <v>26</v>
      </c>
      <c r="C476" s="2">
        <v>4</v>
      </c>
      <c r="D476" s="2">
        <v>71</v>
      </c>
      <c r="E476" s="2">
        <f t="shared" si="36"/>
        <v>31</v>
      </c>
      <c r="F476" s="2">
        <f t="shared" si="37"/>
        <v>31.5</v>
      </c>
    </row>
    <row r="477" spans="1:7" x14ac:dyDescent="0.25">
      <c r="A477" s="2" t="s">
        <v>12</v>
      </c>
      <c r="B477" s="2" t="s">
        <v>26</v>
      </c>
      <c r="C477" s="2">
        <v>5</v>
      </c>
      <c r="D477" s="2">
        <v>96</v>
      </c>
      <c r="E477" s="2">
        <f t="shared" si="36"/>
        <v>44</v>
      </c>
      <c r="F477" s="2">
        <f t="shared" si="37"/>
        <v>44</v>
      </c>
    </row>
    <row r="478" spans="1:7" x14ac:dyDescent="0.25">
      <c r="A478" s="2" t="s">
        <v>12</v>
      </c>
      <c r="B478" s="2" t="s">
        <v>26</v>
      </c>
      <c r="C478" s="2">
        <v>6</v>
      </c>
      <c r="D478" s="2">
        <v>84</v>
      </c>
      <c r="E478" s="2">
        <f t="shared" si="36"/>
        <v>36</v>
      </c>
      <c r="F478" s="2">
        <f t="shared" si="37"/>
        <v>36</v>
      </c>
    </row>
    <row r="479" spans="1:7" x14ac:dyDescent="0.25">
      <c r="A479" s="2" t="s">
        <v>12</v>
      </c>
      <c r="B479" s="2" t="s">
        <v>26</v>
      </c>
      <c r="C479" s="2">
        <v>7</v>
      </c>
      <c r="D479" s="2">
        <v>77</v>
      </c>
      <c r="E479" s="2">
        <f t="shared" si="36"/>
        <v>33</v>
      </c>
      <c r="F479" s="2">
        <f t="shared" si="37"/>
        <v>33.5</v>
      </c>
    </row>
    <row r="480" spans="1:7" x14ac:dyDescent="0.25">
      <c r="A480" s="2" t="s">
        <v>12</v>
      </c>
      <c r="B480" s="2" t="s">
        <v>26</v>
      </c>
      <c r="C480" s="2">
        <v>8</v>
      </c>
      <c r="D480" s="2">
        <v>85</v>
      </c>
      <c r="E480" s="2">
        <f t="shared" si="36"/>
        <v>37</v>
      </c>
      <c r="F480" s="2">
        <f t="shared" si="37"/>
        <v>38</v>
      </c>
    </row>
    <row r="481" spans="1:7" x14ac:dyDescent="0.25">
      <c r="A481" s="2" t="s">
        <v>12</v>
      </c>
      <c r="B481" s="2" t="s">
        <v>26</v>
      </c>
      <c r="C481" s="2">
        <v>9</v>
      </c>
      <c r="D481" s="2">
        <v>77</v>
      </c>
      <c r="E481" s="2">
        <f t="shared" si="36"/>
        <v>33</v>
      </c>
      <c r="F481" s="2">
        <f t="shared" si="37"/>
        <v>33.5</v>
      </c>
    </row>
    <row r="482" spans="1:7" x14ac:dyDescent="0.25">
      <c r="A482" s="2" t="s">
        <v>13</v>
      </c>
      <c r="B482" s="2" t="s">
        <v>26</v>
      </c>
      <c r="C482" s="2">
        <v>0</v>
      </c>
      <c r="D482" s="2">
        <v>43</v>
      </c>
      <c r="E482" s="2">
        <f t="shared" si="36"/>
        <v>26</v>
      </c>
      <c r="F482" s="2">
        <f t="shared" si="37"/>
        <v>26</v>
      </c>
      <c r="G482">
        <f>AVERAGE(F482:F491)</f>
        <v>19.05</v>
      </c>
    </row>
    <row r="483" spans="1:7" x14ac:dyDescent="0.25">
      <c r="A483" s="2" t="s">
        <v>13</v>
      </c>
      <c r="B483" s="2" t="s">
        <v>26</v>
      </c>
      <c r="C483" s="2">
        <v>1</v>
      </c>
      <c r="D483" s="2">
        <v>48</v>
      </c>
      <c r="E483" s="2">
        <f t="shared" si="36"/>
        <v>29</v>
      </c>
      <c r="F483" s="2">
        <f t="shared" si="37"/>
        <v>29</v>
      </c>
    </row>
    <row r="484" spans="1:7" x14ac:dyDescent="0.25">
      <c r="A484" s="2" t="s">
        <v>13</v>
      </c>
      <c r="B484" s="2" t="s">
        <v>26</v>
      </c>
      <c r="C484" s="2">
        <v>2</v>
      </c>
      <c r="D484" s="2">
        <v>32</v>
      </c>
      <c r="E484" s="2">
        <f t="shared" ref="E484:E501" si="38">RANK(D484,D$452:D$501,1)</f>
        <v>17</v>
      </c>
      <c r="F484" s="2">
        <f t="shared" ref="F484:F501" si="39">E484+0.5*(COUNTIF(D$452:D$501,D484)-1)</f>
        <v>17</v>
      </c>
    </row>
    <row r="485" spans="1:7" x14ac:dyDescent="0.25">
      <c r="A485" s="2" t="s">
        <v>13</v>
      </c>
      <c r="B485" s="2" t="s">
        <v>26</v>
      </c>
      <c r="C485" s="2">
        <v>3</v>
      </c>
      <c r="D485" s="2">
        <v>29</v>
      </c>
      <c r="E485" s="2">
        <f t="shared" si="38"/>
        <v>16</v>
      </c>
      <c r="F485" s="2">
        <f t="shared" si="39"/>
        <v>16</v>
      </c>
    </row>
    <row r="486" spans="1:7" x14ac:dyDescent="0.25">
      <c r="A486" s="2" t="s">
        <v>13</v>
      </c>
      <c r="B486" s="2" t="s">
        <v>26</v>
      </c>
      <c r="C486" s="2">
        <v>4</v>
      </c>
      <c r="D486" s="2">
        <v>21</v>
      </c>
      <c r="E486" s="2">
        <f t="shared" si="38"/>
        <v>5</v>
      </c>
      <c r="F486" s="2">
        <f t="shared" si="39"/>
        <v>5.5</v>
      </c>
    </row>
    <row r="487" spans="1:7" x14ac:dyDescent="0.25">
      <c r="A487" s="2" t="s">
        <v>13</v>
      </c>
      <c r="B487" s="2" t="s">
        <v>26</v>
      </c>
      <c r="C487" s="2">
        <v>5</v>
      </c>
      <c r="D487" s="2">
        <v>44</v>
      </c>
      <c r="E487" s="2">
        <f t="shared" si="38"/>
        <v>27</v>
      </c>
      <c r="F487" s="2">
        <f t="shared" si="39"/>
        <v>27.5</v>
      </c>
    </row>
    <row r="488" spans="1:7" x14ac:dyDescent="0.25">
      <c r="A488" s="2" t="s">
        <v>13</v>
      </c>
      <c r="B488" s="2" t="s">
        <v>26</v>
      </c>
      <c r="C488" s="2">
        <v>6</v>
      </c>
      <c r="D488" s="2">
        <v>25</v>
      </c>
      <c r="E488" s="2">
        <f t="shared" si="38"/>
        <v>9</v>
      </c>
      <c r="F488" s="2">
        <f t="shared" si="39"/>
        <v>9.5</v>
      </c>
    </row>
    <row r="489" spans="1:7" x14ac:dyDescent="0.25">
      <c r="A489" s="2" t="s">
        <v>13</v>
      </c>
      <c r="B489" s="2" t="s">
        <v>26</v>
      </c>
      <c r="C489" s="2">
        <v>7</v>
      </c>
      <c r="D489" s="2">
        <v>34</v>
      </c>
      <c r="E489" s="2">
        <f t="shared" si="38"/>
        <v>18</v>
      </c>
      <c r="F489" s="2">
        <f t="shared" si="39"/>
        <v>18</v>
      </c>
    </row>
    <row r="490" spans="1:7" x14ac:dyDescent="0.25">
      <c r="A490" s="2" t="s">
        <v>13</v>
      </c>
      <c r="B490" s="2" t="s">
        <v>26</v>
      </c>
      <c r="C490" s="2">
        <v>8</v>
      </c>
      <c r="D490" s="2">
        <v>44</v>
      </c>
      <c r="E490" s="2">
        <f t="shared" si="38"/>
        <v>27</v>
      </c>
      <c r="F490" s="2">
        <f t="shared" si="39"/>
        <v>27.5</v>
      </c>
    </row>
    <row r="491" spans="1:7" x14ac:dyDescent="0.25">
      <c r="A491" s="2" t="s">
        <v>13</v>
      </c>
      <c r="B491" s="2" t="s">
        <v>26</v>
      </c>
      <c r="C491" s="2">
        <v>9</v>
      </c>
      <c r="D491" s="2">
        <v>28</v>
      </c>
      <c r="E491" s="2">
        <f t="shared" si="38"/>
        <v>14</v>
      </c>
      <c r="F491" s="2">
        <f t="shared" si="39"/>
        <v>14.5</v>
      </c>
    </row>
    <row r="492" spans="1:7" x14ac:dyDescent="0.25">
      <c r="A492" s="2" t="s">
        <v>14</v>
      </c>
      <c r="B492" s="2" t="s">
        <v>26</v>
      </c>
      <c r="C492" s="2">
        <v>0</v>
      </c>
      <c r="D492" s="2">
        <v>19</v>
      </c>
      <c r="E492" s="2">
        <f t="shared" si="38"/>
        <v>4</v>
      </c>
      <c r="F492" s="2">
        <f t="shared" si="39"/>
        <v>4</v>
      </c>
      <c r="G492">
        <f>AVERAGE(F492:F501)</f>
        <v>6.4</v>
      </c>
    </row>
    <row r="493" spans="1:7" x14ac:dyDescent="0.25">
      <c r="A493" s="2" t="s">
        <v>14</v>
      </c>
      <c r="B493" s="2" t="s">
        <v>26</v>
      </c>
      <c r="C493" s="2">
        <v>1</v>
      </c>
      <c r="D493" s="2">
        <v>16</v>
      </c>
      <c r="E493" s="2">
        <f t="shared" si="38"/>
        <v>1</v>
      </c>
      <c r="F493" s="2">
        <f t="shared" si="39"/>
        <v>2</v>
      </c>
    </row>
    <row r="494" spans="1:7" x14ac:dyDescent="0.25">
      <c r="A494" s="2" t="s">
        <v>14</v>
      </c>
      <c r="B494" s="2" t="s">
        <v>26</v>
      </c>
      <c r="C494" s="2">
        <v>2</v>
      </c>
      <c r="D494" s="2">
        <v>25</v>
      </c>
      <c r="E494" s="2">
        <f t="shared" si="38"/>
        <v>9</v>
      </c>
      <c r="F494" s="2">
        <f t="shared" si="39"/>
        <v>9.5</v>
      </c>
    </row>
    <row r="495" spans="1:7" x14ac:dyDescent="0.25">
      <c r="A495" s="2" t="s">
        <v>14</v>
      </c>
      <c r="B495" s="2" t="s">
        <v>26</v>
      </c>
      <c r="C495" s="2">
        <v>3</v>
      </c>
      <c r="D495" s="2">
        <v>24</v>
      </c>
      <c r="E495" s="2">
        <f t="shared" si="38"/>
        <v>8</v>
      </c>
      <c r="F495" s="2">
        <f t="shared" si="39"/>
        <v>8</v>
      </c>
    </row>
    <row r="496" spans="1:7" x14ac:dyDescent="0.25">
      <c r="A496" s="2" t="s">
        <v>14</v>
      </c>
      <c r="B496" s="2" t="s">
        <v>26</v>
      </c>
      <c r="C496" s="2">
        <v>4</v>
      </c>
      <c r="D496" s="2">
        <v>27</v>
      </c>
      <c r="E496" s="2">
        <f t="shared" si="38"/>
        <v>11</v>
      </c>
      <c r="F496" s="2">
        <f t="shared" si="39"/>
        <v>12</v>
      </c>
    </row>
    <row r="497" spans="1:7" x14ac:dyDescent="0.25">
      <c r="A497" s="2" t="s">
        <v>14</v>
      </c>
      <c r="B497" s="2" t="s">
        <v>26</v>
      </c>
      <c r="C497" s="2">
        <v>5</v>
      </c>
      <c r="D497" s="2">
        <v>21</v>
      </c>
      <c r="E497" s="2">
        <f t="shared" si="38"/>
        <v>5</v>
      </c>
      <c r="F497" s="2">
        <f t="shared" si="39"/>
        <v>5.5</v>
      </c>
    </row>
    <row r="498" spans="1:7" x14ac:dyDescent="0.25">
      <c r="A498" s="2" t="s">
        <v>14</v>
      </c>
      <c r="B498" s="2" t="s">
        <v>26</v>
      </c>
      <c r="C498" s="2">
        <v>6</v>
      </c>
      <c r="D498" s="2">
        <v>27</v>
      </c>
      <c r="E498" s="2">
        <f t="shared" si="38"/>
        <v>11</v>
      </c>
      <c r="F498" s="2">
        <f t="shared" si="39"/>
        <v>12</v>
      </c>
    </row>
    <row r="499" spans="1:7" x14ac:dyDescent="0.25">
      <c r="A499" s="2" t="s">
        <v>14</v>
      </c>
      <c r="B499" s="2" t="s">
        <v>26</v>
      </c>
      <c r="C499" s="2">
        <v>7</v>
      </c>
      <c r="D499" s="2">
        <v>22</v>
      </c>
      <c r="E499" s="2">
        <f t="shared" si="38"/>
        <v>7</v>
      </c>
      <c r="F499" s="2">
        <f t="shared" si="39"/>
        <v>7</v>
      </c>
    </row>
    <row r="500" spans="1:7" x14ac:dyDescent="0.25">
      <c r="A500" s="2" t="s">
        <v>14</v>
      </c>
      <c r="B500" s="2" t="s">
        <v>26</v>
      </c>
      <c r="C500" s="2">
        <v>8</v>
      </c>
      <c r="D500" s="2">
        <v>16</v>
      </c>
      <c r="E500" s="2">
        <f t="shared" si="38"/>
        <v>1</v>
      </c>
      <c r="F500" s="2">
        <f t="shared" si="39"/>
        <v>2</v>
      </c>
    </row>
    <row r="501" spans="1:7" x14ac:dyDescent="0.25">
      <c r="A501" s="2" t="s">
        <v>14</v>
      </c>
      <c r="B501" s="2" t="s">
        <v>26</v>
      </c>
      <c r="C501" s="2">
        <v>9</v>
      </c>
      <c r="D501" s="2">
        <v>16</v>
      </c>
      <c r="E501" s="2">
        <f t="shared" si="38"/>
        <v>1</v>
      </c>
      <c r="F501" s="2">
        <f t="shared" si="39"/>
        <v>2</v>
      </c>
    </row>
    <row r="502" spans="1:7" x14ac:dyDescent="0.25">
      <c r="A502" s="2" t="s">
        <v>8</v>
      </c>
      <c r="B502" s="2" t="s">
        <v>27</v>
      </c>
      <c r="C502" s="2">
        <v>0</v>
      </c>
      <c r="D502" s="2">
        <v>0</v>
      </c>
      <c r="E502" s="2">
        <f t="shared" ref="E502:E533" si="40">RANK(D502,D$502:D$551,1)</f>
        <v>1</v>
      </c>
      <c r="F502" s="2">
        <f t="shared" ref="F502:F533" si="41">E502+0.5*(COUNTIF(D$501:D$551,D502)-1)</f>
        <v>19.5</v>
      </c>
      <c r="G502">
        <f>AVERAGE(F502:F511)</f>
        <v>19.5</v>
      </c>
    </row>
    <row r="503" spans="1:7" x14ac:dyDescent="0.25">
      <c r="A503" s="2" t="s">
        <v>8</v>
      </c>
      <c r="B503" s="2" t="s">
        <v>27</v>
      </c>
      <c r="C503" s="2">
        <v>1</v>
      </c>
      <c r="D503" s="2">
        <v>0</v>
      </c>
      <c r="E503" s="2">
        <f t="shared" si="40"/>
        <v>1</v>
      </c>
      <c r="F503" s="2">
        <f t="shared" si="41"/>
        <v>19.5</v>
      </c>
    </row>
    <row r="504" spans="1:7" x14ac:dyDescent="0.25">
      <c r="A504" s="2" t="s">
        <v>8</v>
      </c>
      <c r="B504" s="2" t="s">
        <v>27</v>
      </c>
      <c r="C504" s="2">
        <v>2</v>
      </c>
      <c r="D504" s="2">
        <v>0</v>
      </c>
      <c r="E504" s="2">
        <f t="shared" si="40"/>
        <v>1</v>
      </c>
      <c r="F504" s="2">
        <f t="shared" si="41"/>
        <v>19.5</v>
      </c>
    </row>
    <row r="505" spans="1:7" x14ac:dyDescent="0.25">
      <c r="A505" s="2" t="s">
        <v>8</v>
      </c>
      <c r="B505" s="2" t="s">
        <v>27</v>
      </c>
      <c r="C505" s="2">
        <v>3</v>
      </c>
      <c r="D505" s="2">
        <v>0</v>
      </c>
      <c r="E505" s="2">
        <f t="shared" si="40"/>
        <v>1</v>
      </c>
      <c r="F505" s="2">
        <f t="shared" si="41"/>
        <v>19.5</v>
      </c>
    </row>
    <row r="506" spans="1:7" x14ac:dyDescent="0.25">
      <c r="A506" s="2" t="s">
        <v>8</v>
      </c>
      <c r="B506" s="2" t="s">
        <v>27</v>
      </c>
      <c r="C506" s="2">
        <v>4</v>
      </c>
      <c r="D506" s="2">
        <v>0</v>
      </c>
      <c r="E506" s="2">
        <f t="shared" si="40"/>
        <v>1</v>
      </c>
      <c r="F506" s="2">
        <f t="shared" si="41"/>
        <v>19.5</v>
      </c>
    </row>
    <row r="507" spans="1:7" x14ac:dyDescent="0.25">
      <c r="A507" s="2" t="s">
        <v>8</v>
      </c>
      <c r="B507" s="2" t="s">
        <v>27</v>
      </c>
      <c r="C507" s="2">
        <v>5</v>
      </c>
      <c r="D507" s="2">
        <v>0</v>
      </c>
      <c r="E507" s="2">
        <f t="shared" si="40"/>
        <v>1</v>
      </c>
      <c r="F507" s="2">
        <f t="shared" si="41"/>
        <v>19.5</v>
      </c>
    </row>
    <row r="508" spans="1:7" x14ac:dyDescent="0.25">
      <c r="A508" s="2" t="s">
        <v>8</v>
      </c>
      <c r="B508" s="2" t="s">
        <v>27</v>
      </c>
      <c r="C508" s="2">
        <v>6</v>
      </c>
      <c r="D508" s="2">
        <v>0</v>
      </c>
      <c r="E508" s="2">
        <f t="shared" si="40"/>
        <v>1</v>
      </c>
      <c r="F508" s="2">
        <f t="shared" si="41"/>
        <v>19.5</v>
      </c>
    </row>
    <row r="509" spans="1:7" x14ac:dyDescent="0.25">
      <c r="A509" s="2" t="s">
        <v>8</v>
      </c>
      <c r="B509" s="2" t="s">
        <v>27</v>
      </c>
      <c r="C509" s="2">
        <v>7</v>
      </c>
      <c r="D509" s="2">
        <v>0</v>
      </c>
      <c r="E509" s="2">
        <f t="shared" si="40"/>
        <v>1</v>
      </c>
      <c r="F509" s="2">
        <f t="shared" si="41"/>
        <v>19.5</v>
      </c>
    </row>
    <row r="510" spans="1:7" x14ac:dyDescent="0.25">
      <c r="A510" s="2" t="s">
        <v>8</v>
      </c>
      <c r="B510" s="2" t="s">
        <v>27</v>
      </c>
      <c r="C510" s="2">
        <v>8</v>
      </c>
      <c r="D510" s="2">
        <v>0</v>
      </c>
      <c r="E510" s="2">
        <f t="shared" si="40"/>
        <v>1</v>
      </c>
      <c r="F510" s="2">
        <f t="shared" si="41"/>
        <v>19.5</v>
      </c>
    </row>
    <row r="511" spans="1:7" x14ac:dyDescent="0.25">
      <c r="A511" s="2" t="s">
        <v>8</v>
      </c>
      <c r="B511" s="2" t="s">
        <v>27</v>
      </c>
      <c r="C511" s="2">
        <v>9</v>
      </c>
      <c r="D511" s="2">
        <v>0</v>
      </c>
      <c r="E511" s="2">
        <f t="shared" si="40"/>
        <v>1</v>
      </c>
      <c r="F511" s="2">
        <f t="shared" si="41"/>
        <v>19.5</v>
      </c>
    </row>
    <row r="512" spans="1:7" x14ac:dyDescent="0.25">
      <c r="A512" s="2" t="s">
        <v>15</v>
      </c>
      <c r="B512" s="2" t="s">
        <v>27</v>
      </c>
      <c r="C512" s="2">
        <v>0</v>
      </c>
      <c r="D512" s="2">
        <v>6</v>
      </c>
      <c r="E512" s="2">
        <f t="shared" si="40"/>
        <v>45</v>
      </c>
      <c r="F512" s="2">
        <f t="shared" si="41"/>
        <v>46.5</v>
      </c>
      <c r="G512">
        <f>AVERAGE(F512:F521)</f>
        <v>45.5</v>
      </c>
    </row>
    <row r="513" spans="1:7" x14ac:dyDescent="0.25">
      <c r="A513" s="2" t="s">
        <v>15</v>
      </c>
      <c r="B513" s="2" t="s">
        <v>27</v>
      </c>
      <c r="C513" s="2">
        <v>1</v>
      </c>
      <c r="D513" s="2">
        <v>5</v>
      </c>
      <c r="E513" s="2">
        <f t="shared" si="40"/>
        <v>42</v>
      </c>
      <c r="F513" s="2">
        <f t="shared" si="41"/>
        <v>43</v>
      </c>
    </row>
    <row r="514" spans="1:7" x14ac:dyDescent="0.25">
      <c r="A514" s="2" t="s">
        <v>15</v>
      </c>
      <c r="B514" s="2" t="s">
        <v>27</v>
      </c>
      <c r="C514" s="2">
        <v>2</v>
      </c>
      <c r="D514" s="2">
        <v>5</v>
      </c>
      <c r="E514" s="2">
        <f t="shared" si="40"/>
        <v>42</v>
      </c>
      <c r="F514" s="2">
        <f t="shared" si="41"/>
        <v>43</v>
      </c>
    </row>
    <row r="515" spans="1:7" x14ac:dyDescent="0.25">
      <c r="A515" s="2" t="s">
        <v>15</v>
      </c>
      <c r="B515" s="2" t="s">
        <v>27</v>
      </c>
      <c r="C515" s="2">
        <v>3</v>
      </c>
      <c r="D515" s="2">
        <v>6</v>
      </c>
      <c r="E515" s="2">
        <f t="shared" si="40"/>
        <v>45</v>
      </c>
      <c r="F515" s="2">
        <f t="shared" si="41"/>
        <v>46.5</v>
      </c>
    </row>
    <row r="516" spans="1:7" x14ac:dyDescent="0.25">
      <c r="A516" s="2" t="s">
        <v>15</v>
      </c>
      <c r="B516" s="2" t="s">
        <v>27</v>
      </c>
      <c r="C516" s="2">
        <v>4</v>
      </c>
      <c r="D516" s="2">
        <v>6</v>
      </c>
      <c r="E516" s="2">
        <f t="shared" si="40"/>
        <v>45</v>
      </c>
      <c r="F516" s="2">
        <f t="shared" si="41"/>
        <v>46.5</v>
      </c>
    </row>
    <row r="517" spans="1:7" x14ac:dyDescent="0.25">
      <c r="A517" s="2" t="s">
        <v>15</v>
      </c>
      <c r="B517" s="2" t="s">
        <v>27</v>
      </c>
      <c r="C517" s="2">
        <v>5</v>
      </c>
      <c r="D517" s="2">
        <v>7</v>
      </c>
      <c r="E517" s="2">
        <f t="shared" si="40"/>
        <v>49</v>
      </c>
      <c r="F517" s="2">
        <f t="shared" si="41"/>
        <v>49</v>
      </c>
    </row>
    <row r="518" spans="1:7" x14ac:dyDescent="0.25">
      <c r="A518" s="2" t="s">
        <v>15</v>
      </c>
      <c r="B518" s="2" t="s">
        <v>27</v>
      </c>
      <c r="C518" s="2">
        <v>6</v>
      </c>
      <c r="D518" s="2">
        <v>6</v>
      </c>
      <c r="E518" s="2">
        <f t="shared" si="40"/>
        <v>45</v>
      </c>
      <c r="F518" s="2">
        <f t="shared" si="41"/>
        <v>46.5</v>
      </c>
    </row>
    <row r="519" spans="1:7" x14ac:dyDescent="0.25">
      <c r="A519" s="2" t="s">
        <v>15</v>
      </c>
      <c r="B519" s="2" t="s">
        <v>27</v>
      </c>
      <c r="C519" s="2">
        <v>7</v>
      </c>
      <c r="D519" s="2">
        <v>8</v>
      </c>
      <c r="E519" s="2">
        <f t="shared" si="40"/>
        <v>50</v>
      </c>
      <c r="F519" s="2">
        <f t="shared" si="41"/>
        <v>50</v>
      </c>
    </row>
    <row r="520" spans="1:7" x14ac:dyDescent="0.25">
      <c r="A520" s="2" t="s">
        <v>15</v>
      </c>
      <c r="B520" s="2" t="s">
        <v>27</v>
      </c>
      <c r="C520" s="2">
        <v>8</v>
      </c>
      <c r="D520" s="2">
        <v>5</v>
      </c>
      <c r="E520" s="2">
        <f t="shared" si="40"/>
        <v>42</v>
      </c>
      <c r="F520" s="2">
        <f t="shared" si="41"/>
        <v>43</v>
      </c>
    </row>
    <row r="521" spans="1:7" x14ac:dyDescent="0.25">
      <c r="A521" s="2" t="s">
        <v>15</v>
      </c>
      <c r="B521" s="2" t="s">
        <v>27</v>
      </c>
      <c r="C521" s="2">
        <v>9</v>
      </c>
      <c r="D521" s="2">
        <v>3</v>
      </c>
      <c r="E521" s="2">
        <f t="shared" si="40"/>
        <v>41</v>
      </c>
      <c r="F521" s="2">
        <f t="shared" si="41"/>
        <v>41</v>
      </c>
    </row>
    <row r="522" spans="1:7" x14ac:dyDescent="0.25">
      <c r="A522" s="2" t="s">
        <v>12</v>
      </c>
      <c r="B522" s="2" t="s">
        <v>27</v>
      </c>
      <c r="C522" s="2">
        <v>0</v>
      </c>
      <c r="D522" s="2">
        <v>0</v>
      </c>
      <c r="E522" s="2">
        <f t="shared" si="40"/>
        <v>1</v>
      </c>
      <c r="F522" s="2">
        <f t="shared" si="41"/>
        <v>19.5</v>
      </c>
      <c r="G522">
        <f>AVERAGE(F522:F531)</f>
        <v>23.5</v>
      </c>
    </row>
    <row r="523" spans="1:7" x14ac:dyDescent="0.25">
      <c r="A523" s="2" t="s">
        <v>12</v>
      </c>
      <c r="B523" s="2" t="s">
        <v>27</v>
      </c>
      <c r="C523" s="2">
        <v>1</v>
      </c>
      <c r="D523" s="2">
        <v>0</v>
      </c>
      <c r="E523" s="2">
        <f t="shared" si="40"/>
        <v>1</v>
      </c>
      <c r="F523" s="2">
        <f t="shared" si="41"/>
        <v>19.5</v>
      </c>
    </row>
    <row r="524" spans="1:7" x14ac:dyDescent="0.25">
      <c r="A524" s="2" t="s">
        <v>12</v>
      </c>
      <c r="B524" s="2" t="s">
        <v>27</v>
      </c>
      <c r="C524" s="2">
        <v>2</v>
      </c>
      <c r="D524" s="2">
        <v>0</v>
      </c>
      <c r="E524" s="2">
        <f t="shared" si="40"/>
        <v>1</v>
      </c>
      <c r="F524" s="2">
        <f t="shared" si="41"/>
        <v>19.5</v>
      </c>
    </row>
    <row r="525" spans="1:7" x14ac:dyDescent="0.25">
      <c r="A525" s="2" t="s">
        <v>12</v>
      </c>
      <c r="B525" s="2" t="s">
        <v>27</v>
      </c>
      <c r="C525" s="2">
        <v>3</v>
      </c>
      <c r="D525" s="2">
        <v>0</v>
      </c>
      <c r="E525" s="2">
        <f t="shared" si="40"/>
        <v>1</v>
      </c>
      <c r="F525" s="2">
        <f t="shared" si="41"/>
        <v>19.5</v>
      </c>
    </row>
    <row r="526" spans="1:7" x14ac:dyDescent="0.25">
      <c r="A526" s="2" t="s">
        <v>12</v>
      </c>
      <c r="B526" s="2" t="s">
        <v>27</v>
      </c>
      <c r="C526" s="2">
        <v>4</v>
      </c>
      <c r="D526" s="2">
        <v>0</v>
      </c>
      <c r="E526" s="2">
        <f t="shared" si="40"/>
        <v>1</v>
      </c>
      <c r="F526" s="2">
        <f t="shared" si="41"/>
        <v>19.5</v>
      </c>
    </row>
    <row r="527" spans="1:7" x14ac:dyDescent="0.25">
      <c r="A527" s="2" t="s">
        <v>12</v>
      </c>
      <c r="B527" s="2" t="s">
        <v>27</v>
      </c>
      <c r="C527" s="2">
        <v>5</v>
      </c>
      <c r="D527" s="2">
        <v>0</v>
      </c>
      <c r="E527" s="2">
        <f t="shared" si="40"/>
        <v>1</v>
      </c>
      <c r="F527" s="2">
        <f t="shared" si="41"/>
        <v>19.5</v>
      </c>
    </row>
    <row r="528" spans="1:7" x14ac:dyDescent="0.25">
      <c r="A528" s="2" t="s">
        <v>12</v>
      </c>
      <c r="B528" s="2" t="s">
        <v>27</v>
      </c>
      <c r="C528" s="2">
        <v>6</v>
      </c>
      <c r="D528" s="2">
        <v>0</v>
      </c>
      <c r="E528" s="2">
        <f t="shared" si="40"/>
        <v>1</v>
      </c>
      <c r="F528" s="2">
        <f t="shared" si="41"/>
        <v>19.5</v>
      </c>
    </row>
    <row r="529" spans="1:7" x14ac:dyDescent="0.25">
      <c r="A529" s="2" t="s">
        <v>12</v>
      </c>
      <c r="B529" s="2" t="s">
        <v>27</v>
      </c>
      <c r="C529" s="2">
        <v>7</v>
      </c>
      <c r="D529" s="2">
        <v>0</v>
      </c>
      <c r="E529" s="2">
        <f t="shared" si="40"/>
        <v>1</v>
      </c>
      <c r="F529" s="2">
        <f t="shared" si="41"/>
        <v>19.5</v>
      </c>
    </row>
    <row r="530" spans="1:7" x14ac:dyDescent="0.25">
      <c r="A530" s="2" t="s">
        <v>12</v>
      </c>
      <c r="B530" s="2" t="s">
        <v>27</v>
      </c>
      <c r="C530" s="2">
        <v>8</v>
      </c>
      <c r="D530" s="2">
        <v>1</v>
      </c>
      <c r="E530" s="2">
        <f t="shared" si="40"/>
        <v>39</v>
      </c>
      <c r="F530" s="2">
        <f t="shared" si="41"/>
        <v>39</v>
      </c>
    </row>
    <row r="531" spans="1:7" x14ac:dyDescent="0.25">
      <c r="A531" s="2" t="s">
        <v>12</v>
      </c>
      <c r="B531" s="2" t="s">
        <v>27</v>
      </c>
      <c r="C531" s="2">
        <v>9</v>
      </c>
      <c r="D531" s="2">
        <v>2</v>
      </c>
      <c r="E531" s="2">
        <f t="shared" si="40"/>
        <v>40</v>
      </c>
      <c r="F531" s="2">
        <f t="shared" si="41"/>
        <v>40</v>
      </c>
    </row>
    <row r="532" spans="1:7" x14ac:dyDescent="0.25">
      <c r="A532" s="2" t="s">
        <v>13</v>
      </c>
      <c r="B532" s="2" t="s">
        <v>27</v>
      </c>
      <c r="C532" s="2">
        <v>0</v>
      </c>
      <c r="D532" s="2">
        <v>0</v>
      </c>
      <c r="E532" s="2">
        <f t="shared" si="40"/>
        <v>1</v>
      </c>
      <c r="F532" s="2">
        <f t="shared" si="41"/>
        <v>19.5</v>
      </c>
      <c r="G532">
        <f>AVERAGE(F532:F541)</f>
        <v>19.5</v>
      </c>
    </row>
    <row r="533" spans="1:7" x14ac:dyDescent="0.25">
      <c r="A533" s="2" t="s">
        <v>13</v>
      </c>
      <c r="B533" s="2" t="s">
        <v>27</v>
      </c>
      <c r="C533" s="2">
        <v>1</v>
      </c>
      <c r="D533" s="2">
        <v>0</v>
      </c>
      <c r="E533" s="2">
        <f t="shared" si="40"/>
        <v>1</v>
      </c>
      <c r="F533" s="2">
        <f t="shared" si="41"/>
        <v>19.5</v>
      </c>
    </row>
    <row r="534" spans="1:7" x14ac:dyDescent="0.25">
      <c r="A534" s="2" t="s">
        <v>13</v>
      </c>
      <c r="B534" s="2" t="s">
        <v>27</v>
      </c>
      <c r="C534" s="2">
        <v>2</v>
      </c>
      <c r="D534" s="2">
        <v>0</v>
      </c>
      <c r="E534" s="2">
        <f t="shared" ref="E534:E551" si="42">RANK(D534,D$502:D$551,1)</f>
        <v>1</v>
      </c>
      <c r="F534" s="2">
        <f t="shared" ref="F534:F551" si="43">E534+0.5*(COUNTIF(D$501:D$551,D534)-1)</f>
        <v>19.5</v>
      </c>
    </row>
    <row r="535" spans="1:7" x14ac:dyDescent="0.25">
      <c r="A535" s="2" t="s">
        <v>13</v>
      </c>
      <c r="B535" s="2" t="s">
        <v>27</v>
      </c>
      <c r="C535" s="2">
        <v>3</v>
      </c>
      <c r="D535" s="2">
        <v>0</v>
      </c>
      <c r="E535" s="2">
        <f t="shared" si="42"/>
        <v>1</v>
      </c>
      <c r="F535" s="2">
        <f t="shared" si="43"/>
        <v>19.5</v>
      </c>
    </row>
    <row r="536" spans="1:7" x14ac:dyDescent="0.25">
      <c r="A536" s="2" t="s">
        <v>13</v>
      </c>
      <c r="B536" s="2" t="s">
        <v>27</v>
      </c>
      <c r="C536" s="2">
        <v>4</v>
      </c>
      <c r="D536" s="2">
        <v>0</v>
      </c>
      <c r="E536" s="2">
        <f t="shared" si="42"/>
        <v>1</v>
      </c>
      <c r="F536" s="2">
        <f t="shared" si="43"/>
        <v>19.5</v>
      </c>
    </row>
    <row r="537" spans="1:7" x14ac:dyDescent="0.25">
      <c r="A537" s="2" t="s">
        <v>13</v>
      </c>
      <c r="B537" s="2" t="s">
        <v>27</v>
      </c>
      <c r="C537" s="2">
        <v>5</v>
      </c>
      <c r="D537" s="2">
        <v>0</v>
      </c>
      <c r="E537" s="2">
        <f t="shared" si="42"/>
        <v>1</v>
      </c>
      <c r="F537" s="2">
        <f t="shared" si="43"/>
        <v>19.5</v>
      </c>
    </row>
    <row r="538" spans="1:7" x14ac:dyDescent="0.25">
      <c r="A538" s="2" t="s">
        <v>13</v>
      </c>
      <c r="B538" s="2" t="s">
        <v>27</v>
      </c>
      <c r="C538" s="2">
        <v>6</v>
      </c>
      <c r="D538" s="2">
        <v>0</v>
      </c>
      <c r="E538" s="2">
        <f t="shared" si="42"/>
        <v>1</v>
      </c>
      <c r="F538" s="2">
        <f t="shared" si="43"/>
        <v>19.5</v>
      </c>
    </row>
    <row r="539" spans="1:7" x14ac:dyDescent="0.25">
      <c r="A539" s="2" t="s">
        <v>13</v>
      </c>
      <c r="B539" s="2" t="s">
        <v>27</v>
      </c>
      <c r="C539" s="2">
        <v>7</v>
      </c>
      <c r="D539" s="2">
        <v>0</v>
      </c>
      <c r="E539" s="2">
        <f t="shared" si="42"/>
        <v>1</v>
      </c>
      <c r="F539" s="2">
        <f t="shared" si="43"/>
        <v>19.5</v>
      </c>
    </row>
    <row r="540" spans="1:7" x14ac:dyDescent="0.25">
      <c r="A540" s="2" t="s">
        <v>13</v>
      </c>
      <c r="B540" s="2" t="s">
        <v>27</v>
      </c>
      <c r="C540" s="2">
        <v>8</v>
      </c>
      <c r="D540" s="2">
        <v>0</v>
      </c>
      <c r="E540" s="2">
        <f t="shared" si="42"/>
        <v>1</v>
      </c>
      <c r="F540" s="2">
        <f t="shared" si="43"/>
        <v>19.5</v>
      </c>
    </row>
    <row r="541" spans="1:7" x14ac:dyDescent="0.25">
      <c r="A541" s="2" t="s">
        <v>13</v>
      </c>
      <c r="B541" s="2" t="s">
        <v>27</v>
      </c>
      <c r="C541" s="2">
        <v>9</v>
      </c>
      <c r="D541" s="2">
        <v>0</v>
      </c>
      <c r="E541" s="2">
        <f t="shared" si="42"/>
        <v>1</v>
      </c>
      <c r="F541" s="2">
        <f t="shared" si="43"/>
        <v>19.5</v>
      </c>
    </row>
    <row r="542" spans="1:7" x14ac:dyDescent="0.25">
      <c r="A542" s="2" t="s">
        <v>14</v>
      </c>
      <c r="B542" s="2" t="s">
        <v>27</v>
      </c>
      <c r="C542" s="2">
        <v>0</v>
      </c>
      <c r="D542" s="2">
        <v>0</v>
      </c>
      <c r="E542" s="2">
        <f t="shared" si="42"/>
        <v>1</v>
      </c>
      <c r="F542" s="2">
        <f t="shared" si="43"/>
        <v>19.5</v>
      </c>
      <c r="G542">
        <f>AVERAGE(F542:F551)</f>
        <v>19.5</v>
      </c>
    </row>
    <row r="543" spans="1:7" x14ac:dyDescent="0.25">
      <c r="A543" s="2" t="s">
        <v>14</v>
      </c>
      <c r="B543" s="2" t="s">
        <v>27</v>
      </c>
      <c r="C543" s="2">
        <v>1</v>
      </c>
      <c r="D543" s="2">
        <v>0</v>
      </c>
      <c r="E543" s="2">
        <f t="shared" si="42"/>
        <v>1</v>
      </c>
      <c r="F543" s="2">
        <f t="shared" si="43"/>
        <v>19.5</v>
      </c>
    </row>
    <row r="544" spans="1:7" x14ac:dyDescent="0.25">
      <c r="A544" s="2" t="s">
        <v>14</v>
      </c>
      <c r="B544" s="2" t="s">
        <v>27</v>
      </c>
      <c r="C544" s="2">
        <v>2</v>
      </c>
      <c r="D544" s="2">
        <v>0</v>
      </c>
      <c r="E544" s="2">
        <f t="shared" si="42"/>
        <v>1</v>
      </c>
      <c r="F544" s="2">
        <f t="shared" si="43"/>
        <v>19.5</v>
      </c>
    </row>
    <row r="545" spans="1:7" x14ac:dyDescent="0.25">
      <c r="A545" s="2" t="s">
        <v>14</v>
      </c>
      <c r="B545" s="2" t="s">
        <v>27</v>
      </c>
      <c r="C545" s="2">
        <v>3</v>
      </c>
      <c r="D545" s="2">
        <v>0</v>
      </c>
      <c r="E545" s="2">
        <f t="shared" si="42"/>
        <v>1</v>
      </c>
      <c r="F545" s="2">
        <f t="shared" si="43"/>
        <v>19.5</v>
      </c>
    </row>
    <row r="546" spans="1:7" x14ac:dyDescent="0.25">
      <c r="A546" s="2" t="s">
        <v>14</v>
      </c>
      <c r="B546" s="2" t="s">
        <v>27</v>
      </c>
      <c r="C546" s="2">
        <v>4</v>
      </c>
      <c r="D546" s="2">
        <v>0</v>
      </c>
      <c r="E546" s="2">
        <f t="shared" si="42"/>
        <v>1</v>
      </c>
      <c r="F546" s="2">
        <f t="shared" si="43"/>
        <v>19.5</v>
      </c>
    </row>
    <row r="547" spans="1:7" x14ac:dyDescent="0.25">
      <c r="A547" s="2" t="s">
        <v>14</v>
      </c>
      <c r="B547" s="2" t="s">
        <v>27</v>
      </c>
      <c r="C547" s="2">
        <v>5</v>
      </c>
      <c r="D547" s="2">
        <v>0</v>
      </c>
      <c r="E547" s="2">
        <f t="shared" si="42"/>
        <v>1</v>
      </c>
      <c r="F547" s="2">
        <f t="shared" si="43"/>
        <v>19.5</v>
      </c>
    </row>
    <row r="548" spans="1:7" x14ac:dyDescent="0.25">
      <c r="A548" s="2" t="s">
        <v>14</v>
      </c>
      <c r="B548" s="2" t="s">
        <v>27</v>
      </c>
      <c r="C548" s="2">
        <v>6</v>
      </c>
      <c r="D548" s="2">
        <v>0</v>
      </c>
      <c r="E548" s="2">
        <f t="shared" si="42"/>
        <v>1</v>
      </c>
      <c r="F548" s="2">
        <f t="shared" si="43"/>
        <v>19.5</v>
      </c>
    </row>
    <row r="549" spans="1:7" x14ac:dyDescent="0.25">
      <c r="A549" s="2" t="s">
        <v>14</v>
      </c>
      <c r="B549" s="2" t="s">
        <v>27</v>
      </c>
      <c r="C549" s="2">
        <v>7</v>
      </c>
      <c r="D549" s="2">
        <v>0</v>
      </c>
      <c r="E549" s="2">
        <f t="shared" si="42"/>
        <v>1</v>
      </c>
      <c r="F549" s="2">
        <f t="shared" si="43"/>
        <v>19.5</v>
      </c>
    </row>
    <row r="550" spans="1:7" x14ac:dyDescent="0.25">
      <c r="A550" s="2" t="s">
        <v>14</v>
      </c>
      <c r="B550" s="2" t="s">
        <v>27</v>
      </c>
      <c r="C550" s="2">
        <v>8</v>
      </c>
      <c r="D550" s="2">
        <v>0</v>
      </c>
      <c r="E550" s="2">
        <f t="shared" si="42"/>
        <v>1</v>
      </c>
      <c r="F550" s="2">
        <f t="shared" si="43"/>
        <v>19.5</v>
      </c>
    </row>
    <row r="551" spans="1:7" x14ac:dyDescent="0.25">
      <c r="A551" s="2" t="s">
        <v>14</v>
      </c>
      <c r="B551" s="2" t="s">
        <v>27</v>
      </c>
      <c r="C551" s="2">
        <v>9</v>
      </c>
      <c r="D551" s="2">
        <v>0</v>
      </c>
      <c r="E551" s="2">
        <f t="shared" si="42"/>
        <v>1</v>
      </c>
      <c r="F551" s="2">
        <f t="shared" si="43"/>
        <v>19.5</v>
      </c>
    </row>
    <row r="552" spans="1:7" x14ac:dyDescent="0.25">
      <c r="A552" s="2" t="s">
        <v>8</v>
      </c>
      <c r="B552" s="2" t="s">
        <v>28</v>
      </c>
      <c r="C552" s="2">
        <v>0</v>
      </c>
      <c r="D552" s="2">
        <v>368</v>
      </c>
      <c r="E552" s="2">
        <f t="shared" ref="E552:E583" si="44">RANK(D552,D$552:D$601,1)</f>
        <v>26</v>
      </c>
      <c r="F552" s="2">
        <f t="shared" ref="F552:F583" si="45">E552+0.5*(COUNTIF(D$551:D$601,D552)-1)</f>
        <v>26.5</v>
      </c>
      <c r="G552">
        <f>AVERAGE(F552:F561)</f>
        <v>18.3</v>
      </c>
    </row>
    <row r="553" spans="1:7" x14ac:dyDescent="0.25">
      <c r="A553" s="2" t="s">
        <v>8</v>
      </c>
      <c r="B553" s="2" t="s">
        <v>28</v>
      </c>
      <c r="C553" s="2">
        <v>1</v>
      </c>
      <c r="D553" s="2">
        <v>366</v>
      </c>
      <c r="E553" s="2">
        <f t="shared" si="44"/>
        <v>23</v>
      </c>
      <c r="F553" s="2">
        <f t="shared" si="45"/>
        <v>23.5</v>
      </c>
    </row>
    <row r="554" spans="1:7" x14ac:dyDescent="0.25">
      <c r="A554" s="2" t="s">
        <v>8</v>
      </c>
      <c r="B554" s="2" t="s">
        <v>28</v>
      </c>
      <c r="C554" s="2">
        <v>2</v>
      </c>
      <c r="D554" s="2">
        <v>355</v>
      </c>
      <c r="E554" s="2">
        <f t="shared" si="44"/>
        <v>12</v>
      </c>
      <c r="F554" s="2">
        <f t="shared" si="45"/>
        <v>12.5</v>
      </c>
    </row>
    <row r="555" spans="1:7" x14ac:dyDescent="0.25">
      <c r="A555" s="2" t="s">
        <v>8</v>
      </c>
      <c r="B555" s="2" t="s">
        <v>28</v>
      </c>
      <c r="C555" s="2">
        <v>3</v>
      </c>
      <c r="D555" s="2">
        <v>352</v>
      </c>
      <c r="E555" s="2">
        <f t="shared" si="44"/>
        <v>9</v>
      </c>
      <c r="F555" s="2">
        <f t="shared" si="45"/>
        <v>9.5</v>
      </c>
    </row>
    <row r="556" spans="1:7" x14ac:dyDescent="0.25">
      <c r="A556" s="2" t="s">
        <v>8</v>
      </c>
      <c r="B556" s="2" t="s">
        <v>28</v>
      </c>
      <c r="C556" s="2">
        <v>4</v>
      </c>
      <c r="D556" s="2">
        <v>364</v>
      </c>
      <c r="E556" s="2">
        <f t="shared" si="44"/>
        <v>21</v>
      </c>
      <c r="F556" s="2">
        <f t="shared" si="45"/>
        <v>21</v>
      </c>
    </row>
    <row r="557" spans="1:7" x14ac:dyDescent="0.25">
      <c r="A557" s="2" t="s">
        <v>8</v>
      </c>
      <c r="B557" s="2" t="s">
        <v>28</v>
      </c>
      <c r="C557" s="2">
        <v>5</v>
      </c>
      <c r="D557" s="2">
        <v>354</v>
      </c>
      <c r="E557" s="2">
        <f t="shared" si="44"/>
        <v>11</v>
      </c>
      <c r="F557" s="2">
        <f t="shared" si="45"/>
        <v>11</v>
      </c>
    </row>
    <row r="558" spans="1:7" x14ac:dyDescent="0.25">
      <c r="A558" s="2" t="s">
        <v>8</v>
      </c>
      <c r="B558" s="2" t="s">
        <v>28</v>
      </c>
      <c r="C558" s="2">
        <v>6</v>
      </c>
      <c r="D558" s="2">
        <v>365</v>
      </c>
      <c r="E558" s="2">
        <f t="shared" si="44"/>
        <v>22</v>
      </c>
      <c r="F558" s="2">
        <f t="shared" si="45"/>
        <v>22</v>
      </c>
    </row>
    <row r="559" spans="1:7" x14ac:dyDescent="0.25">
      <c r="A559" s="2" t="s">
        <v>8</v>
      </c>
      <c r="B559" s="2" t="s">
        <v>28</v>
      </c>
      <c r="C559" s="2">
        <v>7</v>
      </c>
      <c r="D559" s="2">
        <v>351</v>
      </c>
      <c r="E559" s="2">
        <f t="shared" si="44"/>
        <v>8</v>
      </c>
      <c r="F559" s="2">
        <f t="shared" si="45"/>
        <v>8</v>
      </c>
    </row>
    <row r="560" spans="1:7" x14ac:dyDescent="0.25">
      <c r="A560" s="2" t="s">
        <v>8</v>
      </c>
      <c r="B560" s="2" t="s">
        <v>28</v>
      </c>
      <c r="C560" s="2">
        <v>8</v>
      </c>
      <c r="D560" s="2">
        <v>378</v>
      </c>
      <c r="E560" s="2">
        <f t="shared" si="44"/>
        <v>29</v>
      </c>
      <c r="F560" s="2">
        <f t="shared" si="45"/>
        <v>29</v>
      </c>
    </row>
    <row r="561" spans="1:7" x14ac:dyDescent="0.25">
      <c r="A561" s="2" t="s">
        <v>8</v>
      </c>
      <c r="B561" s="2" t="s">
        <v>28</v>
      </c>
      <c r="C561" s="2">
        <v>9</v>
      </c>
      <c r="D561" s="2">
        <v>363</v>
      </c>
      <c r="E561" s="2">
        <f t="shared" si="44"/>
        <v>20</v>
      </c>
      <c r="F561" s="2">
        <f t="shared" si="45"/>
        <v>20</v>
      </c>
    </row>
    <row r="562" spans="1:7" x14ac:dyDescent="0.25">
      <c r="A562" s="2" t="s">
        <v>15</v>
      </c>
      <c r="B562" s="2" t="s">
        <v>28</v>
      </c>
      <c r="C562" s="2">
        <v>0</v>
      </c>
      <c r="D562" s="2">
        <v>449</v>
      </c>
      <c r="E562" s="2">
        <f t="shared" si="44"/>
        <v>38</v>
      </c>
      <c r="F562" s="2">
        <f t="shared" si="45"/>
        <v>38</v>
      </c>
      <c r="G562">
        <f>AVERAGE(F562:F571)</f>
        <v>37.4</v>
      </c>
    </row>
    <row r="563" spans="1:7" x14ac:dyDescent="0.25">
      <c r="A563" s="2" t="s">
        <v>15</v>
      </c>
      <c r="B563" s="2" t="s">
        <v>28</v>
      </c>
      <c r="C563" s="2">
        <v>1</v>
      </c>
      <c r="D563" s="2">
        <v>425</v>
      </c>
      <c r="E563" s="2">
        <f t="shared" si="44"/>
        <v>34</v>
      </c>
      <c r="F563" s="2">
        <f t="shared" si="45"/>
        <v>34</v>
      </c>
    </row>
    <row r="564" spans="1:7" x14ac:dyDescent="0.25">
      <c r="A564" s="2" t="s">
        <v>15</v>
      </c>
      <c r="B564" s="2" t="s">
        <v>28</v>
      </c>
      <c r="C564" s="2">
        <v>2</v>
      </c>
      <c r="D564" s="2">
        <v>411</v>
      </c>
      <c r="E564" s="2">
        <f t="shared" si="44"/>
        <v>32</v>
      </c>
      <c r="F564" s="2">
        <f t="shared" si="45"/>
        <v>32</v>
      </c>
    </row>
    <row r="565" spans="1:7" x14ac:dyDescent="0.25">
      <c r="A565" s="2" t="s">
        <v>15</v>
      </c>
      <c r="B565" s="2" t="s">
        <v>28</v>
      </c>
      <c r="C565" s="2">
        <v>3</v>
      </c>
      <c r="D565" s="2">
        <v>408</v>
      </c>
      <c r="E565" s="2">
        <f t="shared" si="44"/>
        <v>31</v>
      </c>
      <c r="F565" s="2">
        <f t="shared" si="45"/>
        <v>31</v>
      </c>
    </row>
    <row r="566" spans="1:7" x14ac:dyDescent="0.25">
      <c r="A566" s="2" t="s">
        <v>15</v>
      </c>
      <c r="B566" s="2" t="s">
        <v>28</v>
      </c>
      <c r="C566" s="2">
        <v>4</v>
      </c>
      <c r="D566" s="2">
        <v>487</v>
      </c>
      <c r="E566" s="2">
        <f t="shared" si="44"/>
        <v>45</v>
      </c>
      <c r="F566" s="2">
        <f t="shared" si="45"/>
        <v>45</v>
      </c>
    </row>
    <row r="567" spans="1:7" x14ac:dyDescent="0.25">
      <c r="A567" s="2" t="s">
        <v>15</v>
      </c>
      <c r="B567" s="2" t="s">
        <v>28</v>
      </c>
      <c r="C567" s="2">
        <v>5</v>
      </c>
      <c r="D567" s="2">
        <v>475</v>
      </c>
      <c r="E567" s="2">
        <f t="shared" si="44"/>
        <v>42</v>
      </c>
      <c r="F567" s="2">
        <f t="shared" si="45"/>
        <v>42</v>
      </c>
    </row>
    <row r="568" spans="1:7" x14ac:dyDescent="0.25">
      <c r="A568" s="2" t="s">
        <v>15</v>
      </c>
      <c r="B568" s="2" t="s">
        <v>28</v>
      </c>
      <c r="C568" s="2">
        <v>6</v>
      </c>
      <c r="D568" s="2">
        <v>419</v>
      </c>
      <c r="E568" s="2">
        <f t="shared" si="44"/>
        <v>33</v>
      </c>
      <c r="F568" s="2">
        <f t="shared" si="45"/>
        <v>33</v>
      </c>
    </row>
    <row r="569" spans="1:7" x14ac:dyDescent="0.25">
      <c r="A569" s="2" t="s">
        <v>15</v>
      </c>
      <c r="B569" s="2" t="s">
        <v>28</v>
      </c>
      <c r="C569" s="2">
        <v>7</v>
      </c>
      <c r="D569" s="2">
        <v>453</v>
      </c>
      <c r="E569" s="2">
        <f t="shared" si="44"/>
        <v>39</v>
      </c>
      <c r="F569" s="2">
        <f t="shared" si="45"/>
        <v>39</v>
      </c>
    </row>
    <row r="570" spans="1:7" x14ac:dyDescent="0.25">
      <c r="A570" s="2" t="s">
        <v>15</v>
      </c>
      <c r="B570" s="2" t="s">
        <v>28</v>
      </c>
      <c r="C570" s="2">
        <v>8</v>
      </c>
      <c r="D570" s="2">
        <v>483</v>
      </c>
      <c r="E570" s="2">
        <f t="shared" si="44"/>
        <v>44</v>
      </c>
      <c r="F570" s="2">
        <f t="shared" si="45"/>
        <v>44</v>
      </c>
    </row>
    <row r="571" spans="1:7" x14ac:dyDescent="0.25">
      <c r="A571" s="2" t="s">
        <v>15</v>
      </c>
      <c r="B571" s="2" t="s">
        <v>28</v>
      </c>
      <c r="C571" s="2">
        <v>9</v>
      </c>
      <c r="D571" s="2">
        <v>443</v>
      </c>
      <c r="E571" s="2">
        <f t="shared" si="44"/>
        <v>36</v>
      </c>
      <c r="F571" s="2">
        <f t="shared" si="45"/>
        <v>36</v>
      </c>
    </row>
    <row r="572" spans="1:7" x14ac:dyDescent="0.25">
      <c r="A572" s="2" t="s">
        <v>12</v>
      </c>
      <c r="B572" s="2" t="s">
        <v>28</v>
      </c>
      <c r="C572" s="2">
        <v>0</v>
      </c>
      <c r="D572" s="2">
        <v>472</v>
      </c>
      <c r="E572" s="2">
        <f t="shared" si="44"/>
        <v>41</v>
      </c>
      <c r="F572" s="2">
        <f t="shared" si="45"/>
        <v>41</v>
      </c>
      <c r="G572">
        <f>AVERAGE(F572:F581)</f>
        <v>43.6</v>
      </c>
    </row>
    <row r="573" spans="1:7" x14ac:dyDescent="0.25">
      <c r="A573" s="2" t="s">
        <v>12</v>
      </c>
      <c r="B573" s="2" t="s">
        <v>28</v>
      </c>
      <c r="C573" s="2">
        <v>1</v>
      </c>
      <c r="D573" s="2">
        <v>456</v>
      </c>
      <c r="E573" s="2">
        <f t="shared" si="44"/>
        <v>40</v>
      </c>
      <c r="F573" s="2">
        <f t="shared" si="45"/>
        <v>40</v>
      </c>
    </row>
    <row r="574" spans="1:7" x14ac:dyDescent="0.25">
      <c r="A574" s="2" t="s">
        <v>12</v>
      </c>
      <c r="B574" s="2" t="s">
        <v>28</v>
      </c>
      <c r="C574" s="2">
        <v>2</v>
      </c>
      <c r="D574" s="2">
        <v>442</v>
      </c>
      <c r="E574" s="2">
        <f t="shared" si="44"/>
        <v>35</v>
      </c>
      <c r="F574" s="2">
        <f t="shared" si="45"/>
        <v>35</v>
      </c>
    </row>
    <row r="575" spans="1:7" x14ac:dyDescent="0.25">
      <c r="A575" s="2" t="s">
        <v>12</v>
      </c>
      <c r="B575" s="2" t="s">
        <v>28</v>
      </c>
      <c r="C575" s="2">
        <v>3</v>
      </c>
      <c r="D575" s="2">
        <v>512</v>
      </c>
      <c r="E575" s="2">
        <f t="shared" si="44"/>
        <v>49</v>
      </c>
      <c r="F575" s="2">
        <f t="shared" si="45"/>
        <v>49</v>
      </c>
    </row>
    <row r="576" spans="1:7" x14ac:dyDescent="0.25">
      <c r="A576" s="2" t="s">
        <v>12</v>
      </c>
      <c r="B576" s="2" t="s">
        <v>28</v>
      </c>
      <c r="C576" s="2">
        <v>4</v>
      </c>
      <c r="D576" s="2">
        <v>509</v>
      </c>
      <c r="E576" s="2">
        <f t="shared" si="44"/>
        <v>48</v>
      </c>
      <c r="F576" s="2">
        <f t="shared" si="45"/>
        <v>48</v>
      </c>
    </row>
    <row r="577" spans="1:7" x14ac:dyDescent="0.25">
      <c r="A577" s="2" t="s">
        <v>12</v>
      </c>
      <c r="B577" s="2" t="s">
        <v>28</v>
      </c>
      <c r="C577" s="2">
        <v>5</v>
      </c>
      <c r="D577" s="2">
        <v>495</v>
      </c>
      <c r="E577" s="2">
        <f t="shared" si="44"/>
        <v>46</v>
      </c>
      <c r="F577" s="2">
        <f t="shared" si="45"/>
        <v>46</v>
      </c>
    </row>
    <row r="578" spans="1:7" x14ac:dyDescent="0.25">
      <c r="A578" s="2" t="s">
        <v>12</v>
      </c>
      <c r="B578" s="2" t="s">
        <v>28</v>
      </c>
      <c r="C578" s="2">
        <v>6</v>
      </c>
      <c r="D578" s="2">
        <v>444</v>
      </c>
      <c r="E578" s="2">
        <f t="shared" si="44"/>
        <v>37</v>
      </c>
      <c r="F578" s="2">
        <f t="shared" si="45"/>
        <v>37</v>
      </c>
    </row>
    <row r="579" spans="1:7" x14ac:dyDescent="0.25">
      <c r="A579" s="2" t="s">
        <v>12</v>
      </c>
      <c r="B579" s="2" t="s">
        <v>28</v>
      </c>
      <c r="C579" s="2">
        <v>7</v>
      </c>
      <c r="D579" s="2">
        <v>478</v>
      </c>
      <c r="E579" s="2">
        <f t="shared" si="44"/>
        <v>43</v>
      </c>
      <c r="F579" s="2">
        <f t="shared" si="45"/>
        <v>43</v>
      </c>
    </row>
    <row r="580" spans="1:7" x14ac:dyDescent="0.25">
      <c r="A580" s="2" t="s">
        <v>12</v>
      </c>
      <c r="B580" s="2" t="s">
        <v>28</v>
      </c>
      <c r="C580" s="2">
        <v>8</v>
      </c>
      <c r="D580" s="2">
        <v>499</v>
      </c>
      <c r="E580" s="2">
        <f t="shared" si="44"/>
        <v>47</v>
      </c>
      <c r="F580" s="2">
        <f t="shared" si="45"/>
        <v>47</v>
      </c>
    </row>
    <row r="581" spans="1:7" x14ac:dyDescent="0.25">
      <c r="A581" s="2" t="s">
        <v>12</v>
      </c>
      <c r="B581" s="2" t="s">
        <v>28</v>
      </c>
      <c r="C581" s="2">
        <v>9</v>
      </c>
      <c r="D581" s="2">
        <v>544</v>
      </c>
      <c r="E581" s="2">
        <f t="shared" si="44"/>
        <v>50</v>
      </c>
      <c r="F581" s="2">
        <f t="shared" si="45"/>
        <v>50</v>
      </c>
    </row>
    <row r="582" spans="1:7" x14ac:dyDescent="0.25">
      <c r="A582" s="2" t="s">
        <v>13</v>
      </c>
      <c r="B582" s="2" t="s">
        <v>28</v>
      </c>
      <c r="C582" s="2">
        <v>0</v>
      </c>
      <c r="D582" s="2">
        <v>352</v>
      </c>
      <c r="E582" s="2">
        <f t="shared" si="44"/>
        <v>9</v>
      </c>
      <c r="F582" s="2">
        <f t="shared" si="45"/>
        <v>9.5</v>
      </c>
      <c r="G582">
        <f>AVERAGE(F582:F591)</f>
        <v>17.149999999999999</v>
      </c>
    </row>
    <row r="583" spans="1:7" x14ac:dyDescent="0.25">
      <c r="A583" s="2" t="s">
        <v>13</v>
      </c>
      <c r="B583" s="2" t="s">
        <v>28</v>
      </c>
      <c r="C583" s="2">
        <v>1</v>
      </c>
      <c r="D583" s="2">
        <v>359</v>
      </c>
      <c r="E583" s="2">
        <f t="shared" si="44"/>
        <v>15</v>
      </c>
      <c r="F583" s="2">
        <f t="shared" si="45"/>
        <v>16</v>
      </c>
    </row>
    <row r="584" spans="1:7" x14ac:dyDescent="0.25">
      <c r="A584" s="2" t="s">
        <v>13</v>
      </c>
      <c r="B584" s="2" t="s">
        <v>28</v>
      </c>
      <c r="C584" s="2">
        <v>2</v>
      </c>
      <c r="D584" s="2">
        <v>380</v>
      </c>
      <c r="E584" s="2">
        <f t="shared" ref="E584:E601" si="46">RANK(D584,D$552:D$601,1)</f>
        <v>30</v>
      </c>
      <c r="F584" s="2">
        <f t="shared" ref="F584:F601" si="47">E584+0.5*(COUNTIF(D$551:D$601,D584)-1)</f>
        <v>30</v>
      </c>
    </row>
    <row r="585" spans="1:7" x14ac:dyDescent="0.25">
      <c r="A585" s="2" t="s">
        <v>13</v>
      </c>
      <c r="B585" s="2" t="s">
        <v>28</v>
      </c>
      <c r="C585" s="2">
        <v>3</v>
      </c>
      <c r="D585" s="2">
        <v>360</v>
      </c>
      <c r="E585" s="2">
        <f t="shared" si="46"/>
        <v>18</v>
      </c>
      <c r="F585" s="2">
        <f t="shared" si="47"/>
        <v>18.5</v>
      </c>
    </row>
    <row r="586" spans="1:7" x14ac:dyDescent="0.25">
      <c r="A586" s="2" t="s">
        <v>13</v>
      </c>
      <c r="B586" s="2" t="s">
        <v>28</v>
      </c>
      <c r="C586" s="2">
        <v>4</v>
      </c>
      <c r="D586" s="2">
        <v>375</v>
      </c>
      <c r="E586" s="2">
        <f t="shared" si="46"/>
        <v>28</v>
      </c>
      <c r="F586" s="2">
        <f t="shared" si="47"/>
        <v>28</v>
      </c>
    </row>
    <row r="587" spans="1:7" x14ac:dyDescent="0.25">
      <c r="A587" s="2" t="s">
        <v>13</v>
      </c>
      <c r="B587" s="2" t="s">
        <v>28</v>
      </c>
      <c r="C587" s="2">
        <v>5</v>
      </c>
      <c r="D587" s="2">
        <v>355</v>
      </c>
      <c r="E587" s="2">
        <f t="shared" si="46"/>
        <v>12</v>
      </c>
      <c r="F587" s="2">
        <f t="shared" si="47"/>
        <v>12.5</v>
      </c>
    </row>
    <row r="588" spans="1:7" x14ac:dyDescent="0.25">
      <c r="A588" s="2" t="s">
        <v>13</v>
      </c>
      <c r="B588" s="2" t="s">
        <v>28</v>
      </c>
      <c r="C588" s="2">
        <v>6</v>
      </c>
      <c r="D588" s="2">
        <v>368</v>
      </c>
      <c r="E588" s="2">
        <f t="shared" si="46"/>
        <v>26</v>
      </c>
      <c r="F588" s="2">
        <f t="shared" si="47"/>
        <v>26.5</v>
      </c>
    </row>
    <row r="589" spans="1:7" x14ac:dyDescent="0.25">
      <c r="A589" s="2" t="s">
        <v>13</v>
      </c>
      <c r="B589" s="2" t="s">
        <v>28</v>
      </c>
      <c r="C589" s="2">
        <v>7</v>
      </c>
      <c r="D589" s="2">
        <v>343</v>
      </c>
      <c r="E589" s="2">
        <f t="shared" si="46"/>
        <v>3</v>
      </c>
      <c r="F589" s="2">
        <f t="shared" si="47"/>
        <v>3.5</v>
      </c>
    </row>
    <row r="590" spans="1:7" x14ac:dyDescent="0.25">
      <c r="A590" s="2" t="s">
        <v>13</v>
      </c>
      <c r="B590" s="2" t="s">
        <v>28</v>
      </c>
      <c r="C590" s="2">
        <v>8</v>
      </c>
      <c r="D590" s="2">
        <v>343</v>
      </c>
      <c r="E590" s="2">
        <f t="shared" si="46"/>
        <v>3</v>
      </c>
      <c r="F590" s="2">
        <f t="shared" si="47"/>
        <v>3.5</v>
      </c>
    </row>
    <row r="591" spans="1:7" x14ac:dyDescent="0.25">
      <c r="A591" s="2" t="s">
        <v>13</v>
      </c>
      <c r="B591" s="2" t="s">
        <v>28</v>
      </c>
      <c r="C591" s="2">
        <v>9</v>
      </c>
      <c r="D591" s="2">
        <v>366</v>
      </c>
      <c r="E591" s="2">
        <f t="shared" si="46"/>
        <v>23</v>
      </c>
      <c r="F591" s="2">
        <f t="shared" si="47"/>
        <v>23.5</v>
      </c>
    </row>
    <row r="592" spans="1:7" x14ac:dyDescent="0.25">
      <c r="A592" s="2" t="s">
        <v>14</v>
      </c>
      <c r="B592" s="2" t="s">
        <v>28</v>
      </c>
      <c r="C592" s="2">
        <v>0</v>
      </c>
      <c r="D592" s="2">
        <v>359</v>
      </c>
      <c r="E592" s="2">
        <f t="shared" si="46"/>
        <v>15</v>
      </c>
      <c r="F592" s="2">
        <f t="shared" si="47"/>
        <v>16</v>
      </c>
      <c r="G592">
        <f>AVERAGE(F592:F601)</f>
        <v>11.05</v>
      </c>
    </row>
    <row r="593" spans="1:7" x14ac:dyDescent="0.25">
      <c r="A593" s="2" t="s">
        <v>14</v>
      </c>
      <c r="B593" s="2" t="s">
        <v>28</v>
      </c>
      <c r="C593" s="2">
        <v>1</v>
      </c>
      <c r="D593" s="2">
        <v>333</v>
      </c>
      <c r="E593" s="2">
        <f t="shared" si="46"/>
        <v>1</v>
      </c>
      <c r="F593" s="2">
        <f t="shared" si="47"/>
        <v>1</v>
      </c>
    </row>
    <row r="594" spans="1:7" x14ac:dyDescent="0.25">
      <c r="A594" s="2" t="s">
        <v>14</v>
      </c>
      <c r="B594" s="2" t="s">
        <v>28</v>
      </c>
      <c r="C594" s="2">
        <v>2</v>
      </c>
      <c r="D594" s="2">
        <v>360</v>
      </c>
      <c r="E594" s="2">
        <f t="shared" si="46"/>
        <v>18</v>
      </c>
      <c r="F594" s="2">
        <f t="shared" si="47"/>
        <v>18.5</v>
      </c>
    </row>
    <row r="595" spans="1:7" x14ac:dyDescent="0.25">
      <c r="A595" s="2" t="s">
        <v>14</v>
      </c>
      <c r="B595" s="2" t="s">
        <v>28</v>
      </c>
      <c r="C595" s="2">
        <v>3</v>
      </c>
      <c r="D595" s="2">
        <v>356</v>
      </c>
      <c r="E595" s="2">
        <f t="shared" si="46"/>
        <v>14</v>
      </c>
      <c r="F595" s="2">
        <f t="shared" si="47"/>
        <v>14</v>
      </c>
    </row>
    <row r="596" spans="1:7" x14ac:dyDescent="0.25">
      <c r="A596" s="2" t="s">
        <v>14</v>
      </c>
      <c r="B596" s="2" t="s">
        <v>28</v>
      </c>
      <c r="C596" s="2">
        <v>4</v>
      </c>
      <c r="D596" s="2">
        <v>346</v>
      </c>
      <c r="E596" s="2">
        <f t="shared" si="46"/>
        <v>5</v>
      </c>
      <c r="F596" s="2">
        <f t="shared" si="47"/>
        <v>5.5</v>
      </c>
    </row>
    <row r="597" spans="1:7" x14ac:dyDescent="0.25">
      <c r="A597" s="2" t="s">
        <v>14</v>
      </c>
      <c r="B597" s="2" t="s">
        <v>28</v>
      </c>
      <c r="C597" s="2">
        <v>5</v>
      </c>
      <c r="D597" s="2">
        <v>341</v>
      </c>
      <c r="E597" s="2">
        <f t="shared" si="46"/>
        <v>2</v>
      </c>
      <c r="F597" s="2">
        <f t="shared" si="47"/>
        <v>2</v>
      </c>
    </row>
    <row r="598" spans="1:7" x14ac:dyDescent="0.25">
      <c r="A598" s="2" t="s">
        <v>14</v>
      </c>
      <c r="B598" s="2" t="s">
        <v>28</v>
      </c>
      <c r="C598" s="2">
        <v>6</v>
      </c>
      <c r="D598" s="2">
        <v>359</v>
      </c>
      <c r="E598" s="2">
        <f t="shared" si="46"/>
        <v>15</v>
      </c>
      <c r="F598" s="2">
        <f t="shared" si="47"/>
        <v>16</v>
      </c>
    </row>
    <row r="599" spans="1:7" x14ac:dyDescent="0.25">
      <c r="A599" s="2" t="s">
        <v>14</v>
      </c>
      <c r="B599" s="2" t="s">
        <v>28</v>
      </c>
      <c r="C599" s="2">
        <v>7</v>
      </c>
      <c r="D599" s="2">
        <v>349</v>
      </c>
      <c r="E599" s="2">
        <f t="shared" si="46"/>
        <v>7</v>
      </c>
      <c r="F599" s="2">
        <f t="shared" si="47"/>
        <v>7</v>
      </c>
    </row>
    <row r="600" spans="1:7" x14ac:dyDescent="0.25">
      <c r="A600" s="2" t="s">
        <v>14</v>
      </c>
      <c r="B600" s="2" t="s">
        <v>28</v>
      </c>
      <c r="C600" s="2">
        <v>8</v>
      </c>
      <c r="D600" s="2">
        <v>367</v>
      </c>
      <c r="E600" s="2">
        <f t="shared" si="46"/>
        <v>25</v>
      </c>
      <c r="F600" s="2">
        <f t="shared" si="47"/>
        <v>25</v>
      </c>
    </row>
    <row r="601" spans="1:7" x14ac:dyDescent="0.25">
      <c r="A601" s="2" t="s">
        <v>14</v>
      </c>
      <c r="B601" s="2" t="s">
        <v>28</v>
      </c>
      <c r="C601" s="2">
        <v>9</v>
      </c>
      <c r="D601" s="2">
        <v>346</v>
      </c>
      <c r="E601" s="2">
        <f t="shared" si="46"/>
        <v>5</v>
      </c>
      <c r="F601" s="2">
        <f t="shared" si="47"/>
        <v>5.5</v>
      </c>
    </row>
    <row r="602" spans="1:7" x14ac:dyDescent="0.25">
      <c r="A602" s="2" t="s">
        <v>8</v>
      </c>
      <c r="B602" s="2" t="s">
        <v>29</v>
      </c>
      <c r="C602" s="2">
        <v>0</v>
      </c>
      <c r="D602" s="2">
        <v>78</v>
      </c>
      <c r="E602" s="2">
        <f t="shared" ref="E602:E633" si="48">RANK(D602,D$602:D$651,1)</f>
        <v>18</v>
      </c>
      <c r="F602" s="2">
        <f t="shared" ref="F602:F633" si="49">E602+0.5*(COUNTIF(D$602:D$651,D602)-1)</f>
        <v>19</v>
      </c>
      <c r="G602">
        <f>AVERAGE(F602:F611)</f>
        <v>15.2</v>
      </c>
    </row>
    <row r="603" spans="1:7" x14ac:dyDescent="0.25">
      <c r="A603" s="2" t="s">
        <v>8</v>
      </c>
      <c r="B603" s="2" t="s">
        <v>29</v>
      </c>
      <c r="C603" s="2">
        <v>1</v>
      </c>
      <c r="D603" s="2">
        <v>77</v>
      </c>
      <c r="E603" s="2">
        <f t="shared" si="48"/>
        <v>16</v>
      </c>
      <c r="F603" s="2">
        <f t="shared" si="49"/>
        <v>16.5</v>
      </c>
    </row>
    <row r="604" spans="1:7" x14ac:dyDescent="0.25">
      <c r="A604" s="2" t="s">
        <v>8</v>
      </c>
      <c r="B604" s="2" t="s">
        <v>29</v>
      </c>
      <c r="C604" s="2">
        <v>2</v>
      </c>
      <c r="D604" s="2">
        <v>78</v>
      </c>
      <c r="E604" s="2">
        <f t="shared" si="48"/>
        <v>18</v>
      </c>
      <c r="F604" s="2">
        <f t="shared" si="49"/>
        <v>19</v>
      </c>
    </row>
    <row r="605" spans="1:7" x14ac:dyDescent="0.25">
      <c r="A605" s="2" t="s">
        <v>8</v>
      </c>
      <c r="B605" s="2" t="s">
        <v>29</v>
      </c>
      <c r="C605" s="2">
        <v>3</v>
      </c>
      <c r="D605" s="2">
        <v>78</v>
      </c>
      <c r="E605" s="2">
        <f t="shared" si="48"/>
        <v>18</v>
      </c>
      <c r="F605" s="2">
        <f t="shared" si="49"/>
        <v>19</v>
      </c>
    </row>
    <row r="606" spans="1:7" x14ac:dyDescent="0.25">
      <c r="A606" s="2" t="s">
        <v>8</v>
      </c>
      <c r="B606" s="2" t="s">
        <v>29</v>
      </c>
      <c r="C606" s="2">
        <v>4</v>
      </c>
      <c r="D606" s="2">
        <v>80</v>
      </c>
      <c r="E606" s="2">
        <f t="shared" si="48"/>
        <v>22</v>
      </c>
      <c r="F606" s="2">
        <f t="shared" si="49"/>
        <v>23</v>
      </c>
    </row>
    <row r="607" spans="1:7" x14ac:dyDescent="0.25">
      <c r="A607" s="2" t="s">
        <v>8</v>
      </c>
      <c r="B607" s="2" t="s">
        <v>29</v>
      </c>
      <c r="C607" s="2">
        <v>5</v>
      </c>
      <c r="D607" s="2">
        <v>74</v>
      </c>
      <c r="E607" s="2">
        <f t="shared" si="48"/>
        <v>9</v>
      </c>
      <c r="F607" s="2">
        <f t="shared" si="49"/>
        <v>10</v>
      </c>
    </row>
    <row r="608" spans="1:7" x14ac:dyDescent="0.25">
      <c r="A608" s="2" t="s">
        <v>8</v>
      </c>
      <c r="B608" s="2" t="s">
        <v>29</v>
      </c>
      <c r="C608" s="2">
        <v>6</v>
      </c>
      <c r="D608" s="2">
        <v>82</v>
      </c>
      <c r="E608" s="2">
        <f t="shared" si="48"/>
        <v>26</v>
      </c>
      <c r="F608" s="2">
        <f t="shared" si="49"/>
        <v>27</v>
      </c>
    </row>
    <row r="609" spans="1:7" x14ac:dyDescent="0.25">
      <c r="A609" s="2" t="s">
        <v>8</v>
      </c>
      <c r="B609" s="2" t="s">
        <v>29</v>
      </c>
      <c r="C609" s="2">
        <v>7</v>
      </c>
      <c r="D609" s="2">
        <v>68</v>
      </c>
      <c r="E609" s="2">
        <f t="shared" si="48"/>
        <v>2</v>
      </c>
      <c r="F609" s="2">
        <f t="shared" si="49"/>
        <v>2</v>
      </c>
    </row>
    <row r="610" spans="1:7" x14ac:dyDescent="0.25">
      <c r="A610" s="2" t="s">
        <v>8</v>
      </c>
      <c r="B610" s="2" t="s">
        <v>29</v>
      </c>
      <c r="C610" s="2">
        <v>8</v>
      </c>
      <c r="D610" s="2">
        <v>75</v>
      </c>
      <c r="E610" s="2">
        <f t="shared" si="48"/>
        <v>12</v>
      </c>
      <c r="F610" s="2">
        <f t="shared" si="49"/>
        <v>12.5</v>
      </c>
    </row>
    <row r="611" spans="1:7" x14ac:dyDescent="0.25">
      <c r="A611" s="2" t="s">
        <v>8</v>
      </c>
      <c r="B611" s="2" t="s">
        <v>29</v>
      </c>
      <c r="C611" s="2">
        <v>9</v>
      </c>
      <c r="D611" s="2">
        <v>71</v>
      </c>
      <c r="E611" s="2">
        <f t="shared" si="48"/>
        <v>4</v>
      </c>
      <c r="F611" s="2">
        <f t="shared" si="49"/>
        <v>4</v>
      </c>
    </row>
    <row r="612" spans="1:7" x14ac:dyDescent="0.25">
      <c r="A612" s="2" t="s">
        <v>15</v>
      </c>
      <c r="B612" s="2" t="s">
        <v>29</v>
      </c>
      <c r="C612" s="2">
        <v>0</v>
      </c>
      <c r="D612" s="2">
        <v>145</v>
      </c>
      <c r="E612" s="2">
        <f t="shared" si="48"/>
        <v>50</v>
      </c>
      <c r="F612" s="2">
        <f t="shared" si="49"/>
        <v>50</v>
      </c>
      <c r="G612">
        <f>AVERAGE(F612:F621)</f>
        <v>43.6</v>
      </c>
    </row>
    <row r="613" spans="1:7" x14ac:dyDescent="0.25">
      <c r="A613" s="2" t="s">
        <v>15</v>
      </c>
      <c r="B613" s="2" t="s">
        <v>29</v>
      </c>
      <c r="C613" s="2">
        <v>1</v>
      </c>
      <c r="D613" s="2">
        <v>138</v>
      </c>
      <c r="E613" s="2">
        <f t="shared" si="48"/>
        <v>49</v>
      </c>
      <c r="F613" s="2">
        <f t="shared" si="49"/>
        <v>49</v>
      </c>
    </row>
    <row r="614" spans="1:7" x14ac:dyDescent="0.25">
      <c r="A614" s="2" t="s">
        <v>15</v>
      </c>
      <c r="B614" s="2" t="s">
        <v>29</v>
      </c>
      <c r="C614" s="2">
        <v>2</v>
      </c>
      <c r="D614" s="2">
        <v>113</v>
      </c>
      <c r="E614" s="2">
        <f t="shared" si="48"/>
        <v>36</v>
      </c>
      <c r="F614" s="2">
        <f t="shared" si="49"/>
        <v>36.5</v>
      </c>
    </row>
    <row r="615" spans="1:7" x14ac:dyDescent="0.25">
      <c r="A615" s="2" t="s">
        <v>15</v>
      </c>
      <c r="B615" s="2" t="s">
        <v>29</v>
      </c>
      <c r="C615" s="2">
        <v>3</v>
      </c>
      <c r="D615" s="2">
        <v>120</v>
      </c>
      <c r="E615" s="2">
        <f t="shared" si="48"/>
        <v>44</v>
      </c>
      <c r="F615" s="2">
        <f t="shared" si="49"/>
        <v>44.5</v>
      </c>
    </row>
    <row r="616" spans="1:7" x14ac:dyDescent="0.25">
      <c r="A616" s="2" t="s">
        <v>15</v>
      </c>
      <c r="B616" s="2" t="s">
        <v>29</v>
      </c>
      <c r="C616" s="2">
        <v>4</v>
      </c>
      <c r="D616" s="2">
        <v>118</v>
      </c>
      <c r="E616" s="2">
        <f t="shared" si="48"/>
        <v>42</v>
      </c>
      <c r="F616" s="2">
        <f t="shared" si="49"/>
        <v>42</v>
      </c>
    </row>
    <row r="617" spans="1:7" x14ac:dyDescent="0.25">
      <c r="A617" s="2" t="s">
        <v>15</v>
      </c>
      <c r="B617" s="2" t="s">
        <v>29</v>
      </c>
      <c r="C617" s="2">
        <v>5</v>
      </c>
      <c r="D617" s="2">
        <v>121</v>
      </c>
      <c r="E617" s="2">
        <f t="shared" si="48"/>
        <v>46</v>
      </c>
      <c r="F617" s="2">
        <f t="shared" si="49"/>
        <v>46</v>
      </c>
    </row>
    <row r="618" spans="1:7" x14ac:dyDescent="0.25">
      <c r="A618" s="2" t="s">
        <v>15</v>
      </c>
      <c r="B618" s="2" t="s">
        <v>29</v>
      </c>
      <c r="C618" s="2">
        <v>6</v>
      </c>
      <c r="D618" s="2">
        <v>116</v>
      </c>
      <c r="E618" s="2">
        <f t="shared" si="48"/>
        <v>39</v>
      </c>
      <c r="F618" s="2">
        <f t="shared" si="49"/>
        <v>40</v>
      </c>
    </row>
    <row r="619" spans="1:7" x14ac:dyDescent="0.25">
      <c r="A619" s="2" t="s">
        <v>15</v>
      </c>
      <c r="B619" s="2" t="s">
        <v>29</v>
      </c>
      <c r="C619" s="2">
        <v>7</v>
      </c>
      <c r="D619" s="2">
        <v>116</v>
      </c>
      <c r="E619" s="2">
        <f t="shared" si="48"/>
        <v>39</v>
      </c>
      <c r="F619" s="2">
        <f t="shared" si="49"/>
        <v>40</v>
      </c>
    </row>
    <row r="620" spans="1:7" x14ac:dyDescent="0.25">
      <c r="A620" s="2" t="s">
        <v>15</v>
      </c>
      <c r="B620" s="2" t="s">
        <v>29</v>
      </c>
      <c r="C620" s="2">
        <v>8</v>
      </c>
      <c r="D620" s="2">
        <v>126</v>
      </c>
      <c r="E620" s="2">
        <f t="shared" si="48"/>
        <v>48</v>
      </c>
      <c r="F620" s="2">
        <f t="shared" si="49"/>
        <v>48</v>
      </c>
    </row>
    <row r="621" spans="1:7" x14ac:dyDescent="0.25">
      <c r="A621" s="2" t="s">
        <v>15</v>
      </c>
      <c r="B621" s="2" t="s">
        <v>29</v>
      </c>
      <c r="C621" s="2">
        <v>9</v>
      </c>
      <c r="D621" s="2">
        <v>116</v>
      </c>
      <c r="E621" s="2">
        <f t="shared" si="48"/>
        <v>39</v>
      </c>
      <c r="F621" s="2">
        <f t="shared" si="49"/>
        <v>40</v>
      </c>
    </row>
    <row r="622" spans="1:7" x14ac:dyDescent="0.25">
      <c r="A622" s="2" t="s">
        <v>12</v>
      </c>
      <c r="B622" s="2" t="s">
        <v>29</v>
      </c>
      <c r="C622" s="2">
        <v>0</v>
      </c>
      <c r="D622" s="2">
        <v>125</v>
      </c>
      <c r="E622" s="2">
        <f t="shared" si="48"/>
        <v>47</v>
      </c>
      <c r="F622" s="2">
        <f t="shared" si="49"/>
        <v>47</v>
      </c>
      <c r="G622">
        <f>AVERAGE(F622:F631)</f>
        <v>37.4</v>
      </c>
    </row>
    <row r="623" spans="1:7" x14ac:dyDescent="0.25">
      <c r="A623" s="2" t="s">
        <v>12</v>
      </c>
      <c r="B623" s="2" t="s">
        <v>29</v>
      </c>
      <c r="C623" s="2">
        <v>1</v>
      </c>
      <c r="D623" s="2">
        <v>113</v>
      </c>
      <c r="E623" s="2">
        <f t="shared" si="48"/>
        <v>36</v>
      </c>
      <c r="F623" s="2">
        <f t="shared" si="49"/>
        <v>36.5</v>
      </c>
    </row>
    <row r="624" spans="1:7" x14ac:dyDescent="0.25">
      <c r="A624" s="2" t="s">
        <v>12</v>
      </c>
      <c r="B624" s="2" t="s">
        <v>29</v>
      </c>
      <c r="C624" s="2">
        <v>2</v>
      </c>
      <c r="D624" s="2">
        <v>120</v>
      </c>
      <c r="E624" s="2">
        <f t="shared" si="48"/>
        <v>44</v>
      </c>
      <c r="F624" s="2">
        <f t="shared" si="49"/>
        <v>44.5</v>
      </c>
    </row>
    <row r="625" spans="1:7" x14ac:dyDescent="0.25">
      <c r="A625" s="2" t="s">
        <v>12</v>
      </c>
      <c r="B625" s="2" t="s">
        <v>29</v>
      </c>
      <c r="C625" s="2">
        <v>3</v>
      </c>
      <c r="D625" s="2">
        <v>106</v>
      </c>
      <c r="E625" s="2">
        <f t="shared" si="48"/>
        <v>34</v>
      </c>
      <c r="F625" s="2">
        <f t="shared" si="49"/>
        <v>34</v>
      </c>
    </row>
    <row r="626" spans="1:7" x14ac:dyDescent="0.25">
      <c r="A626" s="2" t="s">
        <v>12</v>
      </c>
      <c r="B626" s="2" t="s">
        <v>29</v>
      </c>
      <c r="C626" s="2">
        <v>4</v>
      </c>
      <c r="D626" s="2">
        <v>119</v>
      </c>
      <c r="E626" s="2">
        <f t="shared" si="48"/>
        <v>43</v>
      </c>
      <c r="F626" s="2">
        <f t="shared" si="49"/>
        <v>43</v>
      </c>
    </row>
    <row r="627" spans="1:7" x14ac:dyDescent="0.25">
      <c r="A627" s="2" t="s">
        <v>12</v>
      </c>
      <c r="B627" s="2" t="s">
        <v>29</v>
      </c>
      <c r="C627" s="2">
        <v>5</v>
      </c>
      <c r="D627" s="2">
        <v>107</v>
      </c>
      <c r="E627" s="2">
        <f t="shared" si="48"/>
        <v>35</v>
      </c>
      <c r="F627" s="2">
        <f t="shared" si="49"/>
        <v>35</v>
      </c>
    </row>
    <row r="628" spans="1:7" x14ac:dyDescent="0.25">
      <c r="A628" s="2" t="s">
        <v>12</v>
      </c>
      <c r="B628" s="2" t="s">
        <v>29</v>
      </c>
      <c r="C628" s="2">
        <v>6</v>
      </c>
      <c r="D628" s="2">
        <v>100</v>
      </c>
      <c r="E628" s="2">
        <f t="shared" si="48"/>
        <v>32</v>
      </c>
      <c r="F628" s="2">
        <f t="shared" si="49"/>
        <v>32</v>
      </c>
    </row>
    <row r="629" spans="1:7" x14ac:dyDescent="0.25">
      <c r="A629" s="2" t="s">
        <v>12</v>
      </c>
      <c r="B629" s="2" t="s">
        <v>29</v>
      </c>
      <c r="C629" s="2">
        <v>7</v>
      </c>
      <c r="D629" s="2">
        <v>102</v>
      </c>
      <c r="E629" s="2">
        <f t="shared" si="48"/>
        <v>33</v>
      </c>
      <c r="F629" s="2">
        <f t="shared" si="49"/>
        <v>33</v>
      </c>
    </row>
    <row r="630" spans="1:7" x14ac:dyDescent="0.25">
      <c r="A630" s="2" t="s">
        <v>12</v>
      </c>
      <c r="B630" s="2" t="s">
        <v>29</v>
      </c>
      <c r="C630" s="2">
        <v>8</v>
      </c>
      <c r="D630" s="2">
        <v>114</v>
      </c>
      <c r="E630" s="2">
        <f t="shared" si="48"/>
        <v>38</v>
      </c>
      <c r="F630" s="2">
        <f t="shared" si="49"/>
        <v>38</v>
      </c>
    </row>
    <row r="631" spans="1:7" x14ac:dyDescent="0.25">
      <c r="A631" s="2" t="s">
        <v>12</v>
      </c>
      <c r="B631" s="2" t="s">
        <v>29</v>
      </c>
      <c r="C631" s="2">
        <v>9</v>
      </c>
      <c r="D631" s="2">
        <v>98</v>
      </c>
      <c r="E631" s="2">
        <f t="shared" si="48"/>
        <v>31</v>
      </c>
      <c r="F631" s="2">
        <f t="shared" si="49"/>
        <v>31</v>
      </c>
    </row>
    <row r="632" spans="1:7" x14ac:dyDescent="0.25">
      <c r="A632" s="2" t="s">
        <v>13</v>
      </c>
      <c r="B632" s="2" t="s">
        <v>29</v>
      </c>
      <c r="C632" s="2">
        <v>0</v>
      </c>
      <c r="D632" s="2">
        <v>82</v>
      </c>
      <c r="E632" s="2">
        <f t="shared" si="48"/>
        <v>26</v>
      </c>
      <c r="F632" s="2">
        <f t="shared" si="49"/>
        <v>27</v>
      </c>
      <c r="G632">
        <f>AVERAGE(F632:F641)</f>
        <v>20.350000000000001</v>
      </c>
    </row>
    <row r="633" spans="1:7" x14ac:dyDescent="0.25">
      <c r="A633" s="2" t="s">
        <v>13</v>
      </c>
      <c r="B633" s="2" t="s">
        <v>29</v>
      </c>
      <c r="C633" s="2">
        <v>1</v>
      </c>
      <c r="D633" s="2">
        <v>87</v>
      </c>
      <c r="E633" s="2">
        <f t="shared" si="48"/>
        <v>30</v>
      </c>
      <c r="F633" s="2">
        <f t="shared" si="49"/>
        <v>30</v>
      </c>
    </row>
    <row r="634" spans="1:7" x14ac:dyDescent="0.25">
      <c r="A634" s="2" t="s">
        <v>13</v>
      </c>
      <c r="B634" s="2" t="s">
        <v>29</v>
      </c>
      <c r="C634" s="2">
        <v>2</v>
      </c>
      <c r="D634" s="2">
        <v>80</v>
      </c>
      <c r="E634" s="2">
        <f t="shared" ref="E634:E651" si="50">RANK(D634,D$602:D$651,1)</f>
        <v>22</v>
      </c>
      <c r="F634" s="2">
        <f t="shared" ref="F634:F651" si="51">E634+0.5*(COUNTIF(D$602:D$651,D634)-1)</f>
        <v>23</v>
      </c>
    </row>
    <row r="635" spans="1:7" x14ac:dyDescent="0.25">
      <c r="A635" s="2" t="s">
        <v>13</v>
      </c>
      <c r="B635" s="2" t="s">
        <v>29</v>
      </c>
      <c r="C635" s="2">
        <v>3</v>
      </c>
      <c r="D635" s="2">
        <v>82</v>
      </c>
      <c r="E635" s="2">
        <f t="shared" si="50"/>
        <v>26</v>
      </c>
      <c r="F635" s="2">
        <f t="shared" si="51"/>
        <v>27</v>
      </c>
    </row>
    <row r="636" spans="1:7" x14ac:dyDescent="0.25">
      <c r="A636" s="2" t="s">
        <v>13</v>
      </c>
      <c r="B636" s="2" t="s">
        <v>29</v>
      </c>
      <c r="C636" s="2">
        <v>4</v>
      </c>
      <c r="D636" s="2">
        <v>76</v>
      </c>
      <c r="E636" s="2">
        <f t="shared" si="50"/>
        <v>14</v>
      </c>
      <c r="F636" s="2">
        <f t="shared" si="51"/>
        <v>14.5</v>
      </c>
    </row>
    <row r="637" spans="1:7" x14ac:dyDescent="0.25">
      <c r="A637" s="2" t="s">
        <v>13</v>
      </c>
      <c r="B637" s="2" t="s">
        <v>29</v>
      </c>
      <c r="C637" s="2">
        <v>5</v>
      </c>
      <c r="D637" s="2">
        <v>75</v>
      </c>
      <c r="E637" s="2">
        <f t="shared" si="50"/>
        <v>12</v>
      </c>
      <c r="F637" s="2">
        <f t="shared" si="51"/>
        <v>12.5</v>
      </c>
    </row>
    <row r="638" spans="1:7" x14ac:dyDescent="0.25">
      <c r="A638" s="2" t="s">
        <v>13</v>
      </c>
      <c r="B638" s="2" t="s">
        <v>29</v>
      </c>
      <c r="C638" s="2">
        <v>6</v>
      </c>
      <c r="D638" s="2">
        <v>73</v>
      </c>
      <c r="E638" s="2">
        <f t="shared" si="50"/>
        <v>7</v>
      </c>
      <c r="F638" s="2">
        <f t="shared" si="51"/>
        <v>7.5</v>
      </c>
    </row>
    <row r="639" spans="1:7" x14ac:dyDescent="0.25">
      <c r="A639" s="2" t="s">
        <v>13</v>
      </c>
      <c r="B639" s="2" t="s">
        <v>29</v>
      </c>
      <c r="C639" s="2">
        <v>7</v>
      </c>
      <c r="D639" s="2">
        <v>80</v>
      </c>
      <c r="E639" s="2">
        <f t="shared" si="50"/>
        <v>22</v>
      </c>
      <c r="F639" s="2">
        <f t="shared" si="51"/>
        <v>23</v>
      </c>
    </row>
    <row r="640" spans="1:7" x14ac:dyDescent="0.25">
      <c r="A640" s="2" t="s">
        <v>13</v>
      </c>
      <c r="B640" s="2" t="s">
        <v>29</v>
      </c>
      <c r="C640" s="2">
        <v>8</v>
      </c>
      <c r="D640" s="2">
        <v>74</v>
      </c>
      <c r="E640" s="2">
        <f t="shared" si="50"/>
        <v>9</v>
      </c>
      <c r="F640" s="2">
        <f t="shared" si="51"/>
        <v>10</v>
      </c>
    </row>
    <row r="641" spans="1:7" x14ac:dyDescent="0.25">
      <c r="A641" s="2" t="s">
        <v>13</v>
      </c>
      <c r="B641" s="2" t="s">
        <v>29</v>
      </c>
      <c r="C641" s="2">
        <v>9</v>
      </c>
      <c r="D641" s="2">
        <v>83</v>
      </c>
      <c r="E641" s="2">
        <f t="shared" si="50"/>
        <v>29</v>
      </c>
      <c r="F641" s="2">
        <f t="shared" si="51"/>
        <v>29</v>
      </c>
    </row>
    <row r="642" spans="1:7" x14ac:dyDescent="0.25">
      <c r="A642" s="2" t="s">
        <v>14</v>
      </c>
      <c r="B642" s="2" t="s">
        <v>29</v>
      </c>
      <c r="C642" s="2">
        <v>0</v>
      </c>
      <c r="D642" s="2">
        <v>72</v>
      </c>
      <c r="E642" s="2">
        <f t="shared" si="50"/>
        <v>5</v>
      </c>
      <c r="F642" s="2">
        <f t="shared" si="51"/>
        <v>5.5</v>
      </c>
      <c r="G642">
        <f>AVERAGE(F642:F651)</f>
        <v>10.95</v>
      </c>
    </row>
    <row r="643" spans="1:7" x14ac:dyDescent="0.25">
      <c r="A643" s="2" t="s">
        <v>14</v>
      </c>
      <c r="B643" s="2" t="s">
        <v>29</v>
      </c>
      <c r="C643" s="2">
        <v>1</v>
      </c>
      <c r="D643" s="2">
        <v>66</v>
      </c>
      <c r="E643" s="2">
        <f t="shared" si="50"/>
        <v>1</v>
      </c>
      <c r="F643" s="2">
        <f t="shared" si="51"/>
        <v>1</v>
      </c>
    </row>
    <row r="644" spans="1:7" x14ac:dyDescent="0.25">
      <c r="A644" s="2" t="s">
        <v>14</v>
      </c>
      <c r="B644" s="2" t="s">
        <v>29</v>
      </c>
      <c r="C644" s="2">
        <v>2</v>
      </c>
      <c r="D644" s="2">
        <v>77</v>
      </c>
      <c r="E644" s="2">
        <f t="shared" si="50"/>
        <v>16</v>
      </c>
      <c r="F644" s="2">
        <f t="shared" si="51"/>
        <v>16.5</v>
      </c>
    </row>
    <row r="645" spans="1:7" x14ac:dyDescent="0.25">
      <c r="A645" s="2" t="s">
        <v>14</v>
      </c>
      <c r="B645" s="2" t="s">
        <v>29</v>
      </c>
      <c r="C645" s="2">
        <v>3</v>
      </c>
      <c r="D645" s="2">
        <v>69</v>
      </c>
      <c r="E645" s="2">
        <f t="shared" si="50"/>
        <v>3</v>
      </c>
      <c r="F645" s="2">
        <f t="shared" si="51"/>
        <v>3</v>
      </c>
    </row>
    <row r="646" spans="1:7" x14ac:dyDescent="0.25">
      <c r="A646" s="2" t="s">
        <v>14</v>
      </c>
      <c r="B646" s="2" t="s">
        <v>29</v>
      </c>
      <c r="C646" s="2">
        <v>4</v>
      </c>
      <c r="D646" s="2">
        <v>74</v>
      </c>
      <c r="E646" s="2">
        <f t="shared" si="50"/>
        <v>9</v>
      </c>
      <c r="F646" s="2">
        <f t="shared" si="51"/>
        <v>10</v>
      </c>
    </row>
    <row r="647" spans="1:7" x14ac:dyDescent="0.25">
      <c r="A647" s="2" t="s">
        <v>14</v>
      </c>
      <c r="B647" s="2" t="s">
        <v>29</v>
      </c>
      <c r="C647" s="2">
        <v>5</v>
      </c>
      <c r="D647" s="2">
        <v>73</v>
      </c>
      <c r="E647" s="2">
        <f t="shared" si="50"/>
        <v>7</v>
      </c>
      <c r="F647" s="2">
        <f t="shared" si="51"/>
        <v>7.5</v>
      </c>
    </row>
    <row r="648" spans="1:7" x14ac:dyDescent="0.25">
      <c r="A648" s="2" t="s">
        <v>14</v>
      </c>
      <c r="B648" s="2" t="s">
        <v>29</v>
      </c>
      <c r="C648" s="2">
        <v>6</v>
      </c>
      <c r="D648" s="2">
        <v>79</v>
      </c>
      <c r="E648" s="2">
        <f t="shared" si="50"/>
        <v>21</v>
      </c>
      <c r="F648" s="2">
        <f t="shared" si="51"/>
        <v>21</v>
      </c>
    </row>
    <row r="649" spans="1:7" x14ac:dyDescent="0.25">
      <c r="A649" s="2" t="s">
        <v>14</v>
      </c>
      <c r="B649" s="2" t="s">
        <v>29</v>
      </c>
      <c r="C649" s="2">
        <v>7</v>
      </c>
      <c r="D649" s="2">
        <v>76</v>
      </c>
      <c r="E649" s="2">
        <f t="shared" si="50"/>
        <v>14</v>
      </c>
      <c r="F649" s="2">
        <f t="shared" si="51"/>
        <v>14.5</v>
      </c>
    </row>
    <row r="650" spans="1:7" x14ac:dyDescent="0.25">
      <c r="A650" s="2" t="s">
        <v>14</v>
      </c>
      <c r="B650" s="2" t="s">
        <v>29</v>
      </c>
      <c r="C650" s="2">
        <v>8</v>
      </c>
      <c r="D650" s="2">
        <v>81</v>
      </c>
      <c r="E650" s="2">
        <f t="shared" si="50"/>
        <v>25</v>
      </c>
      <c r="F650" s="2">
        <f t="shared" si="51"/>
        <v>25</v>
      </c>
    </row>
    <row r="651" spans="1:7" x14ac:dyDescent="0.25">
      <c r="A651" s="2" t="s">
        <v>14</v>
      </c>
      <c r="B651" s="2" t="s">
        <v>29</v>
      </c>
      <c r="C651" s="2">
        <v>9</v>
      </c>
      <c r="D651" s="2">
        <v>72</v>
      </c>
      <c r="E651" s="2">
        <f t="shared" si="50"/>
        <v>5</v>
      </c>
      <c r="F651" s="2">
        <f t="shared" si="51"/>
        <v>5.5</v>
      </c>
    </row>
    <row r="652" spans="1:7" x14ac:dyDescent="0.25">
      <c r="A652" s="2" t="s">
        <v>8</v>
      </c>
      <c r="B652" s="2" t="s">
        <v>30</v>
      </c>
      <c r="C652" s="2">
        <v>0</v>
      </c>
      <c r="D652" s="2">
        <v>61</v>
      </c>
      <c r="E652" s="2">
        <f t="shared" ref="E652:E683" si="52">RANK(D652,D$652:D$701,1)</f>
        <v>10</v>
      </c>
      <c r="F652" s="2">
        <f t="shared" ref="F652:F683" si="53">E652+0.5*(COUNTIF(D$652:D$701,D652)-1)</f>
        <v>11.5</v>
      </c>
      <c r="G652">
        <f>AVERAGE(F652:F661)</f>
        <v>13.75</v>
      </c>
    </row>
    <row r="653" spans="1:7" x14ac:dyDescent="0.25">
      <c r="A653" s="2" t="s">
        <v>8</v>
      </c>
      <c r="B653" s="2" t="s">
        <v>30</v>
      </c>
      <c r="C653" s="2">
        <v>1</v>
      </c>
      <c r="D653" s="2">
        <v>59</v>
      </c>
      <c r="E653" s="2">
        <f t="shared" si="52"/>
        <v>3</v>
      </c>
      <c r="F653" s="2">
        <f t="shared" si="53"/>
        <v>5.5</v>
      </c>
    </row>
    <row r="654" spans="1:7" x14ac:dyDescent="0.25">
      <c r="A654" s="2" t="s">
        <v>8</v>
      </c>
      <c r="B654" s="2" t="s">
        <v>30</v>
      </c>
      <c r="C654" s="2">
        <v>2</v>
      </c>
      <c r="D654" s="2">
        <v>64</v>
      </c>
      <c r="E654" s="2">
        <f t="shared" si="52"/>
        <v>20</v>
      </c>
      <c r="F654" s="2">
        <f t="shared" si="53"/>
        <v>20</v>
      </c>
    </row>
    <row r="655" spans="1:7" x14ac:dyDescent="0.25">
      <c r="A655" s="2" t="s">
        <v>8</v>
      </c>
      <c r="B655" s="2" t="s">
        <v>30</v>
      </c>
      <c r="C655" s="2">
        <v>3</v>
      </c>
      <c r="D655" s="2">
        <v>59</v>
      </c>
      <c r="E655" s="2">
        <f t="shared" si="52"/>
        <v>3</v>
      </c>
      <c r="F655" s="2">
        <f t="shared" si="53"/>
        <v>5.5</v>
      </c>
    </row>
    <row r="656" spans="1:7" x14ac:dyDescent="0.25">
      <c r="A656" s="2" t="s">
        <v>8</v>
      </c>
      <c r="B656" s="2" t="s">
        <v>30</v>
      </c>
      <c r="C656" s="2">
        <v>4</v>
      </c>
      <c r="D656" s="2">
        <v>65</v>
      </c>
      <c r="E656" s="2">
        <f t="shared" si="52"/>
        <v>21</v>
      </c>
      <c r="F656" s="2">
        <f t="shared" si="53"/>
        <v>21</v>
      </c>
    </row>
    <row r="657" spans="1:7" x14ac:dyDescent="0.25">
      <c r="A657" s="2" t="s">
        <v>8</v>
      </c>
      <c r="B657" s="2" t="s">
        <v>30</v>
      </c>
      <c r="C657" s="2">
        <v>5</v>
      </c>
      <c r="D657" s="2">
        <v>68</v>
      </c>
      <c r="E657" s="2">
        <f t="shared" si="52"/>
        <v>24</v>
      </c>
      <c r="F657" s="2">
        <f t="shared" si="53"/>
        <v>25</v>
      </c>
    </row>
    <row r="658" spans="1:7" x14ac:dyDescent="0.25">
      <c r="A658" s="2" t="s">
        <v>8</v>
      </c>
      <c r="B658" s="2" t="s">
        <v>30</v>
      </c>
      <c r="C658" s="2">
        <v>6</v>
      </c>
      <c r="D658" s="2">
        <v>67</v>
      </c>
      <c r="E658" s="2">
        <f t="shared" si="52"/>
        <v>23</v>
      </c>
      <c r="F658" s="2">
        <f t="shared" si="53"/>
        <v>23</v>
      </c>
    </row>
    <row r="659" spans="1:7" x14ac:dyDescent="0.25">
      <c r="A659" s="2" t="s">
        <v>8</v>
      </c>
      <c r="B659" s="2" t="s">
        <v>30</v>
      </c>
      <c r="C659" s="2">
        <v>7</v>
      </c>
      <c r="D659" s="2">
        <v>60</v>
      </c>
      <c r="E659" s="2">
        <f t="shared" si="52"/>
        <v>9</v>
      </c>
      <c r="F659" s="2">
        <f t="shared" si="53"/>
        <v>9</v>
      </c>
    </row>
    <row r="660" spans="1:7" x14ac:dyDescent="0.25">
      <c r="A660" s="2" t="s">
        <v>8</v>
      </c>
      <c r="B660" s="2" t="s">
        <v>30</v>
      </c>
      <c r="C660" s="2">
        <v>8</v>
      </c>
      <c r="D660" s="2">
        <v>59</v>
      </c>
      <c r="E660" s="2">
        <f t="shared" si="52"/>
        <v>3</v>
      </c>
      <c r="F660" s="2">
        <f t="shared" si="53"/>
        <v>5.5</v>
      </c>
    </row>
    <row r="661" spans="1:7" x14ac:dyDescent="0.25">
      <c r="A661" s="2" t="s">
        <v>8</v>
      </c>
      <c r="B661" s="2" t="s">
        <v>30</v>
      </c>
      <c r="C661" s="2">
        <v>9</v>
      </c>
      <c r="D661" s="2">
        <v>61</v>
      </c>
      <c r="E661" s="2">
        <f t="shared" si="52"/>
        <v>10</v>
      </c>
      <c r="F661" s="2">
        <f t="shared" si="53"/>
        <v>11.5</v>
      </c>
    </row>
    <row r="662" spans="1:7" x14ac:dyDescent="0.25">
      <c r="A662" s="2" t="s">
        <v>15</v>
      </c>
      <c r="B662" s="2" t="s">
        <v>30</v>
      </c>
      <c r="C662" s="2">
        <v>0</v>
      </c>
      <c r="D662" s="2">
        <v>84</v>
      </c>
      <c r="E662" s="2">
        <f t="shared" si="52"/>
        <v>31</v>
      </c>
      <c r="F662" s="2">
        <f t="shared" si="53"/>
        <v>31</v>
      </c>
      <c r="G662">
        <f>AVERAGE(F662:F671)</f>
        <v>42.55</v>
      </c>
    </row>
    <row r="663" spans="1:7" x14ac:dyDescent="0.25">
      <c r="A663" s="2" t="s">
        <v>15</v>
      </c>
      <c r="B663" s="2" t="s">
        <v>30</v>
      </c>
      <c r="C663" s="2">
        <v>1</v>
      </c>
      <c r="D663" s="2">
        <v>107</v>
      </c>
      <c r="E663" s="2">
        <f t="shared" si="52"/>
        <v>44</v>
      </c>
      <c r="F663" s="2">
        <f t="shared" si="53"/>
        <v>44.5</v>
      </c>
    </row>
    <row r="664" spans="1:7" x14ac:dyDescent="0.25">
      <c r="A664" s="2" t="s">
        <v>15</v>
      </c>
      <c r="B664" s="2" t="s">
        <v>30</v>
      </c>
      <c r="C664" s="2">
        <v>2</v>
      </c>
      <c r="D664" s="2">
        <v>111</v>
      </c>
      <c r="E664" s="2">
        <f t="shared" si="52"/>
        <v>47</v>
      </c>
      <c r="F664" s="2">
        <f t="shared" si="53"/>
        <v>47</v>
      </c>
    </row>
    <row r="665" spans="1:7" x14ac:dyDescent="0.25">
      <c r="A665" s="2" t="s">
        <v>15</v>
      </c>
      <c r="B665" s="2" t="s">
        <v>30</v>
      </c>
      <c r="C665" s="2">
        <v>3</v>
      </c>
      <c r="D665" s="2">
        <v>107</v>
      </c>
      <c r="E665" s="2">
        <f t="shared" si="52"/>
        <v>44</v>
      </c>
      <c r="F665" s="2">
        <f t="shared" si="53"/>
        <v>44.5</v>
      </c>
    </row>
    <row r="666" spans="1:7" x14ac:dyDescent="0.25">
      <c r="A666" s="2" t="s">
        <v>15</v>
      </c>
      <c r="B666" s="2" t="s">
        <v>30</v>
      </c>
      <c r="C666" s="2">
        <v>4</v>
      </c>
      <c r="D666" s="2">
        <v>104</v>
      </c>
      <c r="E666" s="2">
        <f t="shared" si="52"/>
        <v>43</v>
      </c>
      <c r="F666" s="2">
        <f t="shared" si="53"/>
        <v>43</v>
      </c>
    </row>
    <row r="667" spans="1:7" x14ac:dyDescent="0.25">
      <c r="A667" s="2" t="s">
        <v>15</v>
      </c>
      <c r="B667" s="2" t="s">
        <v>30</v>
      </c>
      <c r="C667" s="2">
        <v>5</v>
      </c>
      <c r="D667" s="2">
        <v>97</v>
      </c>
      <c r="E667" s="2">
        <f t="shared" si="52"/>
        <v>35</v>
      </c>
      <c r="F667" s="2">
        <f t="shared" si="53"/>
        <v>35.5</v>
      </c>
    </row>
    <row r="668" spans="1:7" x14ac:dyDescent="0.25">
      <c r="A668" s="2" t="s">
        <v>15</v>
      </c>
      <c r="B668" s="2" t="s">
        <v>30</v>
      </c>
      <c r="C668" s="2">
        <v>6</v>
      </c>
      <c r="D668" s="2">
        <v>113</v>
      </c>
      <c r="E668" s="2">
        <f t="shared" si="52"/>
        <v>48</v>
      </c>
      <c r="F668" s="2">
        <f t="shared" si="53"/>
        <v>48</v>
      </c>
    </row>
    <row r="669" spans="1:7" x14ac:dyDescent="0.25">
      <c r="A669" s="2" t="s">
        <v>15</v>
      </c>
      <c r="B669" s="2" t="s">
        <v>30</v>
      </c>
      <c r="C669" s="2">
        <v>7</v>
      </c>
      <c r="D669" s="2">
        <v>118</v>
      </c>
      <c r="E669" s="2">
        <f t="shared" si="52"/>
        <v>49</v>
      </c>
      <c r="F669" s="2">
        <f t="shared" si="53"/>
        <v>49</v>
      </c>
    </row>
    <row r="670" spans="1:7" x14ac:dyDescent="0.25">
      <c r="A670" s="2" t="s">
        <v>15</v>
      </c>
      <c r="B670" s="2" t="s">
        <v>30</v>
      </c>
      <c r="C670" s="2">
        <v>8</v>
      </c>
      <c r="D670" s="2">
        <v>91</v>
      </c>
      <c r="E670" s="2">
        <f t="shared" si="52"/>
        <v>33</v>
      </c>
      <c r="F670" s="2">
        <f t="shared" si="53"/>
        <v>33</v>
      </c>
    </row>
    <row r="671" spans="1:7" x14ac:dyDescent="0.25">
      <c r="A671" s="2" t="s">
        <v>15</v>
      </c>
      <c r="B671" s="2" t="s">
        <v>30</v>
      </c>
      <c r="C671" s="2">
        <v>9</v>
      </c>
      <c r="D671" s="2">
        <v>127</v>
      </c>
      <c r="E671" s="2">
        <f t="shared" si="52"/>
        <v>50</v>
      </c>
      <c r="F671" s="2">
        <f t="shared" si="53"/>
        <v>50</v>
      </c>
    </row>
    <row r="672" spans="1:7" x14ac:dyDescent="0.25">
      <c r="A672" s="2" t="s">
        <v>12</v>
      </c>
      <c r="B672" s="2" t="s">
        <v>30</v>
      </c>
      <c r="C672" s="2">
        <v>0</v>
      </c>
      <c r="D672" s="2">
        <v>99</v>
      </c>
      <c r="E672" s="2">
        <f t="shared" si="52"/>
        <v>38</v>
      </c>
      <c r="F672" s="2">
        <f t="shared" si="53"/>
        <v>38.5</v>
      </c>
      <c r="G672">
        <f>AVERAGE(F672:F681)</f>
        <v>38.450000000000003</v>
      </c>
    </row>
    <row r="673" spans="1:7" x14ac:dyDescent="0.25">
      <c r="A673" s="2" t="s">
        <v>12</v>
      </c>
      <c r="B673" s="2" t="s">
        <v>30</v>
      </c>
      <c r="C673" s="2">
        <v>1</v>
      </c>
      <c r="D673" s="2">
        <v>101</v>
      </c>
      <c r="E673" s="2">
        <f t="shared" si="52"/>
        <v>40</v>
      </c>
      <c r="F673" s="2">
        <f t="shared" si="53"/>
        <v>40</v>
      </c>
    </row>
    <row r="674" spans="1:7" x14ac:dyDescent="0.25">
      <c r="A674" s="2" t="s">
        <v>12</v>
      </c>
      <c r="B674" s="2" t="s">
        <v>30</v>
      </c>
      <c r="C674" s="2">
        <v>2</v>
      </c>
      <c r="D674" s="2">
        <v>98</v>
      </c>
      <c r="E674" s="2">
        <f t="shared" si="52"/>
        <v>37</v>
      </c>
      <c r="F674" s="2">
        <f t="shared" si="53"/>
        <v>37</v>
      </c>
    </row>
    <row r="675" spans="1:7" x14ac:dyDescent="0.25">
      <c r="A675" s="2" t="s">
        <v>12</v>
      </c>
      <c r="B675" s="2" t="s">
        <v>30</v>
      </c>
      <c r="C675" s="2">
        <v>3</v>
      </c>
      <c r="D675" s="2">
        <v>108</v>
      </c>
      <c r="E675" s="2">
        <f t="shared" si="52"/>
        <v>46</v>
      </c>
      <c r="F675" s="2">
        <f t="shared" si="53"/>
        <v>46</v>
      </c>
    </row>
    <row r="676" spans="1:7" x14ac:dyDescent="0.25">
      <c r="A676" s="2" t="s">
        <v>12</v>
      </c>
      <c r="B676" s="2" t="s">
        <v>30</v>
      </c>
      <c r="C676" s="2">
        <v>4</v>
      </c>
      <c r="D676" s="2">
        <v>93</v>
      </c>
      <c r="E676" s="2">
        <f t="shared" si="52"/>
        <v>34</v>
      </c>
      <c r="F676" s="2">
        <f t="shared" si="53"/>
        <v>34</v>
      </c>
    </row>
    <row r="677" spans="1:7" x14ac:dyDescent="0.25">
      <c r="A677" s="2" t="s">
        <v>12</v>
      </c>
      <c r="B677" s="2" t="s">
        <v>30</v>
      </c>
      <c r="C677" s="2">
        <v>5</v>
      </c>
      <c r="D677" s="2">
        <v>97</v>
      </c>
      <c r="E677" s="2">
        <f t="shared" si="52"/>
        <v>35</v>
      </c>
      <c r="F677" s="2">
        <f t="shared" si="53"/>
        <v>35.5</v>
      </c>
    </row>
    <row r="678" spans="1:7" x14ac:dyDescent="0.25">
      <c r="A678" s="2" t="s">
        <v>12</v>
      </c>
      <c r="B678" s="2" t="s">
        <v>30</v>
      </c>
      <c r="C678" s="2">
        <v>6</v>
      </c>
      <c r="D678" s="2">
        <v>102</v>
      </c>
      <c r="E678" s="2">
        <f t="shared" si="52"/>
        <v>41</v>
      </c>
      <c r="F678" s="2">
        <f t="shared" si="53"/>
        <v>41</v>
      </c>
    </row>
    <row r="679" spans="1:7" x14ac:dyDescent="0.25">
      <c r="A679" s="2" t="s">
        <v>12</v>
      </c>
      <c r="B679" s="2" t="s">
        <v>30</v>
      </c>
      <c r="C679" s="2">
        <v>7</v>
      </c>
      <c r="D679" s="2">
        <v>90</v>
      </c>
      <c r="E679" s="2">
        <f t="shared" si="52"/>
        <v>32</v>
      </c>
      <c r="F679" s="2">
        <f t="shared" si="53"/>
        <v>32</v>
      </c>
    </row>
    <row r="680" spans="1:7" x14ac:dyDescent="0.25">
      <c r="A680" s="2" t="s">
        <v>12</v>
      </c>
      <c r="B680" s="2" t="s">
        <v>30</v>
      </c>
      <c r="C680" s="2">
        <v>8</v>
      </c>
      <c r="D680" s="2">
        <v>99</v>
      </c>
      <c r="E680" s="2">
        <f t="shared" si="52"/>
        <v>38</v>
      </c>
      <c r="F680" s="2">
        <f t="shared" si="53"/>
        <v>38.5</v>
      </c>
    </row>
    <row r="681" spans="1:7" x14ac:dyDescent="0.25">
      <c r="A681" s="2" t="s">
        <v>12</v>
      </c>
      <c r="B681" s="2" t="s">
        <v>30</v>
      </c>
      <c r="C681" s="2">
        <v>9</v>
      </c>
      <c r="D681" s="2">
        <v>103</v>
      </c>
      <c r="E681" s="2">
        <f t="shared" si="52"/>
        <v>42</v>
      </c>
      <c r="F681" s="2">
        <f t="shared" si="53"/>
        <v>42</v>
      </c>
    </row>
    <row r="682" spans="1:7" x14ac:dyDescent="0.25">
      <c r="A682" s="2" t="s">
        <v>13</v>
      </c>
      <c r="B682" s="2" t="s">
        <v>30</v>
      </c>
      <c r="C682" s="2">
        <v>0</v>
      </c>
      <c r="D682" s="2">
        <v>68</v>
      </c>
      <c r="E682" s="2">
        <f t="shared" si="52"/>
        <v>24</v>
      </c>
      <c r="F682" s="2">
        <f t="shared" si="53"/>
        <v>25</v>
      </c>
      <c r="G682">
        <f>AVERAGE(F682:F691)</f>
        <v>19.2</v>
      </c>
    </row>
    <row r="683" spans="1:7" x14ac:dyDescent="0.25">
      <c r="A683" s="2" t="s">
        <v>13</v>
      </c>
      <c r="B683" s="2" t="s">
        <v>30</v>
      </c>
      <c r="C683" s="2">
        <v>1</v>
      </c>
      <c r="D683" s="2">
        <v>70</v>
      </c>
      <c r="E683" s="2">
        <f t="shared" si="52"/>
        <v>28</v>
      </c>
      <c r="F683" s="2">
        <f t="shared" si="53"/>
        <v>28</v>
      </c>
    </row>
    <row r="684" spans="1:7" x14ac:dyDescent="0.25">
      <c r="A684" s="2" t="s">
        <v>13</v>
      </c>
      <c r="B684" s="2" t="s">
        <v>30</v>
      </c>
      <c r="C684" s="2">
        <v>2</v>
      </c>
      <c r="D684" s="2">
        <v>68</v>
      </c>
      <c r="E684" s="2">
        <f t="shared" ref="E684:E701" si="54">RANK(D684,D$652:D$701,1)</f>
        <v>24</v>
      </c>
      <c r="F684" s="2">
        <f t="shared" ref="F684:F701" si="55">E684+0.5*(COUNTIF(D$652:D$701,D684)-1)</f>
        <v>25</v>
      </c>
    </row>
    <row r="685" spans="1:7" x14ac:dyDescent="0.25">
      <c r="A685" s="2" t="s">
        <v>13</v>
      </c>
      <c r="B685" s="2" t="s">
        <v>30</v>
      </c>
      <c r="C685" s="2">
        <v>3</v>
      </c>
      <c r="D685" s="2">
        <v>61</v>
      </c>
      <c r="E685" s="2">
        <f t="shared" si="54"/>
        <v>10</v>
      </c>
      <c r="F685" s="2">
        <f t="shared" si="55"/>
        <v>11.5</v>
      </c>
    </row>
    <row r="686" spans="1:7" x14ac:dyDescent="0.25">
      <c r="A686" s="2" t="s">
        <v>13</v>
      </c>
      <c r="B686" s="2" t="s">
        <v>30</v>
      </c>
      <c r="C686" s="2">
        <v>4</v>
      </c>
      <c r="D686" s="2">
        <v>71</v>
      </c>
      <c r="E686" s="2">
        <f t="shared" si="54"/>
        <v>29</v>
      </c>
      <c r="F686" s="2">
        <f t="shared" si="55"/>
        <v>29</v>
      </c>
    </row>
    <row r="687" spans="1:7" x14ac:dyDescent="0.25">
      <c r="A687" s="2" t="s">
        <v>13</v>
      </c>
      <c r="B687" s="2" t="s">
        <v>30</v>
      </c>
      <c r="C687" s="2">
        <v>5</v>
      </c>
      <c r="D687" s="2">
        <v>57</v>
      </c>
      <c r="E687" s="2">
        <f t="shared" si="54"/>
        <v>1</v>
      </c>
      <c r="F687" s="2">
        <f t="shared" si="55"/>
        <v>1</v>
      </c>
    </row>
    <row r="688" spans="1:7" x14ac:dyDescent="0.25">
      <c r="A688" s="2" t="s">
        <v>13</v>
      </c>
      <c r="B688" s="2" t="s">
        <v>30</v>
      </c>
      <c r="C688" s="2">
        <v>6</v>
      </c>
      <c r="D688" s="2">
        <v>58</v>
      </c>
      <c r="E688" s="2">
        <f t="shared" si="54"/>
        <v>2</v>
      </c>
      <c r="F688" s="2">
        <f t="shared" si="55"/>
        <v>2</v>
      </c>
    </row>
    <row r="689" spans="1:7" x14ac:dyDescent="0.25">
      <c r="A689" s="2" t="s">
        <v>13</v>
      </c>
      <c r="B689" s="2" t="s">
        <v>30</v>
      </c>
      <c r="C689" s="2">
        <v>7</v>
      </c>
      <c r="D689" s="2">
        <v>63</v>
      </c>
      <c r="E689" s="2">
        <f t="shared" si="54"/>
        <v>18</v>
      </c>
      <c r="F689" s="2">
        <f t="shared" si="55"/>
        <v>18.5</v>
      </c>
    </row>
    <row r="690" spans="1:7" x14ac:dyDescent="0.25">
      <c r="A690" s="2" t="s">
        <v>13</v>
      </c>
      <c r="B690" s="2" t="s">
        <v>30</v>
      </c>
      <c r="C690" s="2">
        <v>8</v>
      </c>
      <c r="D690" s="2">
        <v>66</v>
      </c>
      <c r="E690" s="2">
        <f t="shared" si="54"/>
        <v>22</v>
      </c>
      <c r="F690" s="2">
        <f t="shared" si="55"/>
        <v>22</v>
      </c>
    </row>
    <row r="691" spans="1:7" x14ac:dyDescent="0.25">
      <c r="A691" s="2" t="s">
        <v>13</v>
      </c>
      <c r="B691" s="2" t="s">
        <v>30</v>
      </c>
      <c r="C691" s="2">
        <v>9</v>
      </c>
      <c r="D691" s="2">
        <v>77</v>
      </c>
      <c r="E691" s="2">
        <f t="shared" si="54"/>
        <v>30</v>
      </c>
      <c r="F691" s="2">
        <f t="shared" si="55"/>
        <v>30</v>
      </c>
    </row>
    <row r="692" spans="1:7" x14ac:dyDescent="0.25">
      <c r="A692" s="2" t="s">
        <v>14</v>
      </c>
      <c r="B692" s="2" t="s">
        <v>30</v>
      </c>
      <c r="C692" s="2">
        <v>0</v>
      </c>
      <c r="D692" s="2">
        <v>59</v>
      </c>
      <c r="E692" s="2">
        <f t="shared" si="54"/>
        <v>3</v>
      </c>
      <c r="F692" s="2">
        <f t="shared" si="55"/>
        <v>5.5</v>
      </c>
      <c r="G692">
        <f>AVERAGE(F692:F701)</f>
        <v>13.55</v>
      </c>
    </row>
    <row r="693" spans="1:7" x14ac:dyDescent="0.25">
      <c r="A693" s="2" t="s">
        <v>14</v>
      </c>
      <c r="B693" s="2" t="s">
        <v>30</v>
      </c>
      <c r="C693" s="2">
        <v>1</v>
      </c>
      <c r="D693" s="2">
        <v>62</v>
      </c>
      <c r="E693" s="2">
        <f t="shared" si="54"/>
        <v>14</v>
      </c>
      <c r="F693" s="2">
        <f t="shared" si="55"/>
        <v>15.5</v>
      </c>
    </row>
    <row r="694" spans="1:7" x14ac:dyDescent="0.25">
      <c r="A694" s="2" t="s">
        <v>14</v>
      </c>
      <c r="B694" s="2" t="s">
        <v>30</v>
      </c>
      <c r="C694" s="2">
        <v>2</v>
      </c>
      <c r="D694" s="2">
        <v>62</v>
      </c>
      <c r="E694" s="2">
        <f t="shared" si="54"/>
        <v>14</v>
      </c>
      <c r="F694" s="2">
        <f t="shared" si="55"/>
        <v>15.5</v>
      </c>
    </row>
    <row r="695" spans="1:7" x14ac:dyDescent="0.25">
      <c r="A695" s="2" t="s">
        <v>14</v>
      </c>
      <c r="B695" s="2" t="s">
        <v>30</v>
      </c>
      <c r="C695" s="2">
        <v>3</v>
      </c>
      <c r="D695" s="2">
        <v>59</v>
      </c>
      <c r="E695" s="2">
        <f t="shared" si="54"/>
        <v>3</v>
      </c>
      <c r="F695" s="2">
        <f t="shared" si="55"/>
        <v>5.5</v>
      </c>
    </row>
    <row r="696" spans="1:7" x14ac:dyDescent="0.25">
      <c r="A696" s="2" t="s">
        <v>14</v>
      </c>
      <c r="B696" s="2" t="s">
        <v>30</v>
      </c>
      <c r="C696" s="2">
        <v>4</v>
      </c>
      <c r="D696" s="2">
        <v>59</v>
      </c>
      <c r="E696" s="2">
        <f t="shared" si="54"/>
        <v>3</v>
      </c>
      <c r="F696" s="2">
        <f t="shared" si="55"/>
        <v>5.5</v>
      </c>
    </row>
    <row r="697" spans="1:7" x14ac:dyDescent="0.25">
      <c r="A697" s="2" t="s">
        <v>14</v>
      </c>
      <c r="B697" s="2" t="s">
        <v>30</v>
      </c>
      <c r="C697" s="2">
        <v>5</v>
      </c>
      <c r="D697" s="2">
        <v>61</v>
      </c>
      <c r="E697" s="2">
        <f t="shared" si="54"/>
        <v>10</v>
      </c>
      <c r="F697" s="2">
        <f t="shared" si="55"/>
        <v>11.5</v>
      </c>
    </row>
    <row r="698" spans="1:7" x14ac:dyDescent="0.25">
      <c r="A698" s="2" t="s">
        <v>14</v>
      </c>
      <c r="B698" s="2" t="s">
        <v>30</v>
      </c>
      <c r="C698" s="2">
        <v>6</v>
      </c>
      <c r="D698" s="2">
        <v>63</v>
      </c>
      <c r="E698" s="2">
        <f t="shared" si="54"/>
        <v>18</v>
      </c>
      <c r="F698" s="2">
        <f t="shared" si="55"/>
        <v>18.5</v>
      </c>
    </row>
    <row r="699" spans="1:7" x14ac:dyDescent="0.25">
      <c r="A699" s="2" t="s">
        <v>14</v>
      </c>
      <c r="B699" s="2" t="s">
        <v>30</v>
      </c>
      <c r="C699" s="2">
        <v>7</v>
      </c>
      <c r="D699" s="2">
        <v>62</v>
      </c>
      <c r="E699" s="2">
        <f t="shared" si="54"/>
        <v>14</v>
      </c>
      <c r="F699" s="2">
        <f t="shared" si="55"/>
        <v>15.5</v>
      </c>
    </row>
    <row r="700" spans="1:7" x14ac:dyDescent="0.25">
      <c r="A700" s="2" t="s">
        <v>14</v>
      </c>
      <c r="B700" s="2" t="s">
        <v>30</v>
      </c>
      <c r="C700" s="2">
        <v>8</v>
      </c>
      <c r="D700" s="2">
        <v>69</v>
      </c>
      <c r="E700" s="2">
        <f t="shared" si="54"/>
        <v>27</v>
      </c>
      <c r="F700" s="2">
        <f t="shared" si="55"/>
        <v>27</v>
      </c>
    </row>
    <row r="701" spans="1:7" x14ac:dyDescent="0.25">
      <c r="A701" s="2" t="s">
        <v>14</v>
      </c>
      <c r="B701" s="2" t="s">
        <v>30</v>
      </c>
      <c r="C701" s="2">
        <v>9</v>
      </c>
      <c r="D701" s="2">
        <v>62</v>
      </c>
      <c r="E701" s="2">
        <f t="shared" si="54"/>
        <v>14</v>
      </c>
      <c r="F701" s="2">
        <f t="shared" si="55"/>
        <v>15.5</v>
      </c>
    </row>
    <row r="702" spans="1:7" x14ac:dyDescent="0.25">
      <c r="A702" s="2" t="s">
        <v>8</v>
      </c>
      <c r="B702" s="2" t="s">
        <v>31</v>
      </c>
      <c r="C702" s="2">
        <v>0</v>
      </c>
      <c r="D702" s="2">
        <v>82</v>
      </c>
      <c r="E702" s="2">
        <f t="shared" ref="E702:E733" si="56">RANK(D702,D$702:D$751,1)</f>
        <v>4</v>
      </c>
      <c r="F702" s="2">
        <f t="shared" ref="F702:F733" si="57">E702+0.5*(COUNTIF(D$702:D$751,D702)-1)</f>
        <v>4.5</v>
      </c>
      <c r="G702">
        <f>AVERAGE(F702:F711)</f>
        <v>15.3</v>
      </c>
    </row>
    <row r="703" spans="1:7" x14ac:dyDescent="0.25">
      <c r="A703" s="2" t="s">
        <v>8</v>
      </c>
      <c r="B703" s="2" t="s">
        <v>31</v>
      </c>
      <c r="C703" s="2">
        <v>1</v>
      </c>
      <c r="D703" s="2">
        <v>86</v>
      </c>
      <c r="E703" s="2">
        <f t="shared" si="56"/>
        <v>11</v>
      </c>
      <c r="F703" s="2">
        <f t="shared" si="57"/>
        <v>11</v>
      </c>
    </row>
    <row r="704" spans="1:7" x14ac:dyDescent="0.25">
      <c r="A704" s="2" t="s">
        <v>8</v>
      </c>
      <c r="B704" s="2" t="s">
        <v>31</v>
      </c>
      <c r="C704" s="2">
        <v>2</v>
      </c>
      <c r="D704" s="2">
        <v>85</v>
      </c>
      <c r="E704" s="2">
        <f t="shared" si="56"/>
        <v>10</v>
      </c>
      <c r="F704" s="2">
        <f t="shared" si="57"/>
        <v>10</v>
      </c>
    </row>
    <row r="705" spans="1:7" x14ac:dyDescent="0.25">
      <c r="A705" s="2" t="s">
        <v>8</v>
      </c>
      <c r="B705" s="2" t="s">
        <v>31</v>
      </c>
      <c r="C705" s="2">
        <v>3</v>
      </c>
      <c r="D705" s="2">
        <v>88</v>
      </c>
      <c r="E705" s="2">
        <f t="shared" si="56"/>
        <v>14</v>
      </c>
      <c r="F705" s="2">
        <f t="shared" si="57"/>
        <v>14</v>
      </c>
    </row>
    <row r="706" spans="1:7" x14ac:dyDescent="0.25">
      <c r="A706" s="2" t="s">
        <v>8</v>
      </c>
      <c r="B706" s="2" t="s">
        <v>31</v>
      </c>
      <c r="C706" s="2">
        <v>4</v>
      </c>
      <c r="D706" s="2">
        <v>91</v>
      </c>
      <c r="E706" s="2">
        <f t="shared" si="56"/>
        <v>15</v>
      </c>
      <c r="F706" s="2">
        <f t="shared" si="57"/>
        <v>16.5</v>
      </c>
    </row>
    <row r="707" spans="1:7" x14ac:dyDescent="0.25">
      <c r="A707" s="2" t="s">
        <v>8</v>
      </c>
      <c r="B707" s="2" t="s">
        <v>31</v>
      </c>
      <c r="C707" s="2">
        <v>5</v>
      </c>
      <c r="D707" s="2">
        <v>93</v>
      </c>
      <c r="E707" s="2">
        <f t="shared" si="56"/>
        <v>21</v>
      </c>
      <c r="F707" s="2">
        <f t="shared" si="57"/>
        <v>21.5</v>
      </c>
    </row>
    <row r="708" spans="1:7" x14ac:dyDescent="0.25">
      <c r="A708" s="2" t="s">
        <v>8</v>
      </c>
      <c r="B708" s="2" t="s">
        <v>31</v>
      </c>
      <c r="C708" s="2">
        <v>6</v>
      </c>
      <c r="D708" s="2">
        <v>83</v>
      </c>
      <c r="E708" s="2">
        <f t="shared" si="56"/>
        <v>6</v>
      </c>
      <c r="F708" s="2">
        <f t="shared" si="57"/>
        <v>7</v>
      </c>
    </row>
    <row r="709" spans="1:7" x14ac:dyDescent="0.25">
      <c r="A709" s="2" t="s">
        <v>8</v>
      </c>
      <c r="B709" s="2" t="s">
        <v>31</v>
      </c>
      <c r="C709" s="2">
        <v>7</v>
      </c>
      <c r="D709" s="2">
        <v>93</v>
      </c>
      <c r="E709" s="2">
        <f t="shared" si="56"/>
        <v>21</v>
      </c>
      <c r="F709" s="2">
        <f t="shared" si="57"/>
        <v>21.5</v>
      </c>
    </row>
    <row r="710" spans="1:7" x14ac:dyDescent="0.25">
      <c r="A710" s="2" t="s">
        <v>8</v>
      </c>
      <c r="B710" s="2" t="s">
        <v>31</v>
      </c>
      <c r="C710" s="2">
        <v>8</v>
      </c>
      <c r="D710" s="2">
        <v>95</v>
      </c>
      <c r="E710" s="2">
        <f t="shared" si="56"/>
        <v>23</v>
      </c>
      <c r="F710" s="2">
        <f t="shared" si="57"/>
        <v>23.5</v>
      </c>
    </row>
    <row r="711" spans="1:7" x14ac:dyDescent="0.25">
      <c r="A711" s="2" t="s">
        <v>8</v>
      </c>
      <c r="B711" s="2" t="s">
        <v>31</v>
      </c>
      <c r="C711" s="2">
        <v>9</v>
      </c>
      <c r="D711" s="2">
        <v>95</v>
      </c>
      <c r="E711" s="2">
        <f t="shared" si="56"/>
        <v>23</v>
      </c>
      <c r="F711" s="2">
        <f t="shared" si="57"/>
        <v>23.5</v>
      </c>
    </row>
    <row r="712" spans="1:7" x14ac:dyDescent="0.25">
      <c r="A712" s="2" t="s">
        <v>15</v>
      </c>
      <c r="B712" s="2" t="s">
        <v>31</v>
      </c>
      <c r="C712" s="2">
        <v>0</v>
      </c>
      <c r="D712" s="2">
        <v>154</v>
      </c>
      <c r="E712" s="2">
        <f t="shared" si="56"/>
        <v>41</v>
      </c>
      <c r="F712" s="2">
        <f t="shared" si="57"/>
        <v>41.5</v>
      </c>
      <c r="G712">
        <f>AVERAGE(F712:F721)</f>
        <v>37.15</v>
      </c>
    </row>
    <row r="713" spans="1:7" x14ac:dyDescent="0.25">
      <c r="A713" s="2" t="s">
        <v>15</v>
      </c>
      <c r="B713" s="2" t="s">
        <v>31</v>
      </c>
      <c r="C713" s="2">
        <v>1</v>
      </c>
      <c r="D713" s="2">
        <v>131</v>
      </c>
      <c r="E713" s="2">
        <f t="shared" si="56"/>
        <v>36</v>
      </c>
      <c r="F713" s="2">
        <f t="shared" si="57"/>
        <v>36</v>
      </c>
    </row>
    <row r="714" spans="1:7" x14ac:dyDescent="0.25">
      <c r="A714" s="2" t="s">
        <v>15</v>
      </c>
      <c r="B714" s="2" t="s">
        <v>31</v>
      </c>
      <c r="C714" s="2">
        <v>2</v>
      </c>
      <c r="D714" s="2">
        <v>119</v>
      </c>
      <c r="E714" s="2">
        <f t="shared" si="56"/>
        <v>31</v>
      </c>
      <c r="F714" s="2">
        <f t="shared" si="57"/>
        <v>31</v>
      </c>
    </row>
    <row r="715" spans="1:7" x14ac:dyDescent="0.25">
      <c r="A715" s="2" t="s">
        <v>15</v>
      </c>
      <c r="B715" s="2" t="s">
        <v>31</v>
      </c>
      <c r="C715" s="2">
        <v>3</v>
      </c>
      <c r="D715" s="2">
        <v>141</v>
      </c>
      <c r="E715" s="2">
        <f t="shared" si="56"/>
        <v>37</v>
      </c>
      <c r="F715" s="2">
        <f t="shared" si="57"/>
        <v>38</v>
      </c>
    </row>
    <row r="716" spans="1:7" x14ac:dyDescent="0.25">
      <c r="A716" s="2" t="s">
        <v>15</v>
      </c>
      <c r="B716" s="2" t="s">
        <v>31</v>
      </c>
      <c r="C716" s="2">
        <v>4</v>
      </c>
      <c r="D716" s="2">
        <v>141</v>
      </c>
      <c r="E716" s="2">
        <f t="shared" si="56"/>
        <v>37</v>
      </c>
      <c r="F716" s="2">
        <f t="shared" si="57"/>
        <v>38</v>
      </c>
    </row>
    <row r="717" spans="1:7" x14ac:dyDescent="0.25">
      <c r="A717" s="2" t="s">
        <v>15</v>
      </c>
      <c r="B717" s="2" t="s">
        <v>31</v>
      </c>
      <c r="C717" s="2">
        <v>5</v>
      </c>
      <c r="D717" s="2">
        <v>167</v>
      </c>
      <c r="E717" s="2">
        <f t="shared" si="56"/>
        <v>47</v>
      </c>
      <c r="F717" s="2">
        <f t="shared" si="57"/>
        <v>47</v>
      </c>
    </row>
    <row r="718" spans="1:7" x14ac:dyDescent="0.25">
      <c r="A718" s="2" t="s">
        <v>15</v>
      </c>
      <c r="B718" s="2" t="s">
        <v>31</v>
      </c>
      <c r="C718" s="2">
        <v>6</v>
      </c>
      <c r="D718" s="2">
        <v>124</v>
      </c>
      <c r="E718" s="2">
        <f t="shared" si="56"/>
        <v>32</v>
      </c>
      <c r="F718" s="2">
        <f t="shared" si="57"/>
        <v>32</v>
      </c>
    </row>
    <row r="719" spans="1:7" x14ac:dyDescent="0.25">
      <c r="A719" s="2" t="s">
        <v>15</v>
      </c>
      <c r="B719" s="2" t="s">
        <v>31</v>
      </c>
      <c r="C719" s="2">
        <v>7</v>
      </c>
      <c r="D719" s="2">
        <v>127</v>
      </c>
      <c r="E719" s="2">
        <f t="shared" si="56"/>
        <v>33</v>
      </c>
      <c r="F719" s="2">
        <f t="shared" si="57"/>
        <v>33</v>
      </c>
    </row>
    <row r="720" spans="1:7" x14ac:dyDescent="0.25">
      <c r="A720" s="2" t="s">
        <v>15</v>
      </c>
      <c r="B720" s="2" t="s">
        <v>31</v>
      </c>
      <c r="C720" s="2">
        <v>8</v>
      </c>
      <c r="D720" s="2">
        <v>146</v>
      </c>
      <c r="E720" s="2">
        <f t="shared" si="56"/>
        <v>40</v>
      </c>
      <c r="F720" s="2">
        <f t="shared" si="57"/>
        <v>40</v>
      </c>
    </row>
    <row r="721" spans="1:7" x14ac:dyDescent="0.25">
      <c r="A721" s="2" t="s">
        <v>15</v>
      </c>
      <c r="B721" s="2" t="s">
        <v>31</v>
      </c>
      <c r="C721" s="2">
        <v>9</v>
      </c>
      <c r="D721" s="2">
        <v>130</v>
      </c>
      <c r="E721" s="2">
        <f t="shared" si="56"/>
        <v>35</v>
      </c>
      <c r="F721" s="2">
        <f t="shared" si="57"/>
        <v>35</v>
      </c>
    </row>
    <row r="722" spans="1:7" x14ac:dyDescent="0.25">
      <c r="A722" s="2" t="s">
        <v>12</v>
      </c>
      <c r="B722" s="2" t="s">
        <v>31</v>
      </c>
      <c r="C722" s="2">
        <v>0</v>
      </c>
      <c r="D722" s="2">
        <v>188</v>
      </c>
      <c r="E722" s="2">
        <f t="shared" si="56"/>
        <v>50</v>
      </c>
      <c r="F722" s="2">
        <f t="shared" si="57"/>
        <v>50</v>
      </c>
      <c r="G722">
        <f>AVERAGE(F722:F731)</f>
        <v>43.85</v>
      </c>
    </row>
    <row r="723" spans="1:7" x14ac:dyDescent="0.25">
      <c r="A723" s="2" t="s">
        <v>12</v>
      </c>
      <c r="B723" s="2" t="s">
        <v>31</v>
      </c>
      <c r="C723" s="2">
        <v>1</v>
      </c>
      <c r="D723" s="2">
        <v>141</v>
      </c>
      <c r="E723" s="2">
        <f t="shared" si="56"/>
        <v>37</v>
      </c>
      <c r="F723" s="2">
        <f t="shared" si="57"/>
        <v>38</v>
      </c>
    </row>
    <row r="724" spans="1:7" x14ac:dyDescent="0.25">
      <c r="A724" s="2" t="s">
        <v>12</v>
      </c>
      <c r="B724" s="2" t="s">
        <v>31</v>
      </c>
      <c r="C724" s="2">
        <v>2</v>
      </c>
      <c r="D724" s="2">
        <v>128</v>
      </c>
      <c r="E724" s="2">
        <f t="shared" si="56"/>
        <v>34</v>
      </c>
      <c r="F724" s="2">
        <f t="shared" si="57"/>
        <v>34</v>
      </c>
    </row>
    <row r="725" spans="1:7" x14ac:dyDescent="0.25">
      <c r="A725" s="2" t="s">
        <v>12</v>
      </c>
      <c r="B725" s="2" t="s">
        <v>31</v>
      </c>
      <c r="C725" s="2">
        <v>3</v>
      </c>
      <c r="D725" s="2">
        <v>156</v>
      </c>
      <c r="E725" s="2">
        <f t="shared" si="56"/>
        <v>43</v>
      </c>
      <c r="F725" s="2">
        <f t="shared" si="57"/>
        <v>43</v>
      </c>
    </row>
    <row r="726" spans="1:7" x14ac:dyDescent="0.25">
      <c r="A726" s="2" t="s">
        <v>12</v>
      </c>
      <c r="B726" s="2" t="s">
        <v>31</v>
      </c>
      <c r="C726" s="2">
        <v>4</v>
      </c>
      <c r="D726" s="2">
        <v>154</v>
      </c>
      <c r="E726" s="2">
        <f t="shared" si="56"/>
        <v>41</v>
      </c>
      <c r="F726" s="2">
        <f t="shared" si="57"/>
        <v>41.5</v>
      </c>
    </row>
    <row r="727" spans="1:7" x14ac:dyDescent="0.25">
      <c r="A727" s="2" t="s">
        <v>12</v>
      </c>
      <c r="B727" s="2" t="s">
        <v>31</v>
      </c>
      <c r="C727" s="2">
        <v>5</v>
      </c>
      <c r="D727" s="2">
        <v>157</v>
      </c>
      <c r="E727" s="2">
        <f t="shared" si="56"/>
        <v>44</v>
      </c>
      <c r="F727" s="2">
        <f t="shared" si="57"/>
        <v>44</v>
      </c>
    </row>
    <row r="728" spans="1:7" x14ac:dyDescent="0.25">
      <c r="A728" s="2" t="s">
        <v>12</v>
      </c>
      <c r="B728" s="2" t="s">
        <v>31</v>
      </c>
      <c r="C728" s="2">
        <v>6</v>
      </c>
      <c r="D728" s="2">
        <v>164</v>
      </c>
      <c r="E728" s="2">
        <f t="shared" si="56"/>
        <v>46</v>
      </c>
      <c r="F728" s="2">
        <f t="shared" si="57"/>
        <v>46</v>
      </c>
    </row>
    <row r="729" spans="1:7" x14ac:dyDescent="0.25">
      <c r="A729" s="2" t="s">
        <v>12</v>
      </c>
      <c r="B729" s="2" t="s">
        <v>31</v>
      </c>
      <c r="C729" s="2">
        <v>7</v>
      </c>
      <c r="D729" s="2">
        <v>158</v>
      </c>
      <c r="E729" s="2">
        <f t="shared" si="56"/>
        <v>45</v>
      </c>
      <c r="F729" s="2">
        <f t="shared" si="57"/>
        <v>45</v>
      </c>
    </row>
    <row r="730" spans="1:7" x14ac:dyDescent="0.25">
      <c r="A730" s="2" t="s">
        <v>12</v>
      </c>
      <c r="B730" s="2" t="s">
        <v>31</v>
      </c>
      <c r="C730" s="2">
        <v>8</v>
      </c>
      <c r="D730" s="2">
        <v>183</v>
      </c>
      <c r="E730" s="2">
        <f t="shared" si="56"/>
        <v>49</v>
      </c>
      <c r="F730" s="2">
        <f t="shared" si="57"/>
        <v>49</v>
      </c>
    </row>
    <row r="731" spans="1:7" x14ac:dyDescent="0.25">
      <c r="A731" s="2" t="s">
        <v>12</v>
      </c>
      <c r="B731" s="2" t="s">
        <v>31</v>
      </c>
      <c r="C731" s="2">
        <v>9</v>
      </c>
      <c r="D731" s="2">
        <v>174</v>
      </c>
      <c r="E731" s="2">
        <f t="shared" si="56"/>
        <v>48</v>
      </c>
      <c r="F731" s="2">
        <f t="shared" si="57"/>
        <v>48</v>
      </c>
    </row>
    <row r="732" spans="1:7" x14ac:dyDescent="0.25">
      <c r="A732" s="2" t="s">
        <v>13</v>
      </c>
      <c r="B732" s="2" t="s">
        <v>31</v>
      </c>
      <c r="C732" s="2">
        <v>0</v>
      </c>
      <c r="D732" s="2">
        <v>82</v>
      </c>
      <c r="E732" s="2">
        <f t="shared" si="56"/>
        <v>4</v>
      </c>
      <c r="F732" s="2">
        <f t="shared" si="57"/>
        <v>4.5</v>
      </c>
      <c r="G732">
        <f>AVERAGE(F732:F741)</f>
        <v>9.75</v>
      </c>
    </row>
    <row r="733" spans="1:7" x14ac:dyDescent="0.25">
      <c r="A733" s="2" t="s">
        <v>13</v>
      </c>
      <c r="B733" s="2" t="s">
        <v>31</v>
      </c>
      <c r="C733" s="2">
        <v>1</v>
      </c>
      <c r="D733" s="2">
        <v>81</v>
      </c>
      <c r="E733" s="2">
        <f t="shared" si="56"/>
        <v>3</v>
      </c>
      <c r="F733" s="2">
        <f t="shared" si="57"/>
        <v>3</v>
      </c>
    </row>
    <row r="734" spans="1:7" x14ac:dyDescent="0.25">
      <c r="A734" s="2" t="s">
        <v>13</v>
      </c>
      <c r="B734" s="2" t="s">
        <v>31</v>
      </c>
      <c r="C734" s="2">
        <v>2</v>
      </c>
      <c r="D734" s="2">
        <v>83</v>
      </c>
      <c r="E734" s="2">
        <f t="shared" ref="E734:E751" si="58">RANK(D734,D$702:D$751,1)</f>
        <v>6</v>
      </c>
      <c r="F734" s="2">
        <f t="shared" ref="F734:F751" si="59">E734+0.5*(COUNTIF(D$702:D$751,D734)-1)</f>
        <v>7</v>
      </c>
    </row>
    <row r="735" spans="1:7" x14ac:dyDescent="0.25">
      <c r="A735" s="2" t="s">
        <v>13</v>
      </c>
      <c r="B735" s="2" t="s">
        <v>31</v>
      </c>
      <c r="C735" s="2">
        <v>3</v>
      </c>
      <c r="D735" s="2">
        <v>87</v>
      </c>
      <c r="E735" s="2">
        <f t="shared" si="58"/>
        <v>12</v>
      </c>
      <c r="F735" s="2">
        <f t="shared" si="59"/>
        <v>12.5</v>
      </c>
    </row>
    <row r="736" spans="1:7" x14ac:dyDescent="0.25">
      <c r="A736" s="2" t="s">
        <v>13</v>
      </c>
      <c r="B736" s="2" t="s">
        <v>31</v>
      </c>
      <c r="C736" s="2">
        <v>4</v>
      </c>
      <c r="D736" s="2">
        <v>101</v>
      </c>
      <c r="E736" s="2">
        <f t="shared" si="58"/>
        <v>28</v>
      </c>
      <c r="F736" s="2">
        <f t="shared" si="59"/>
        <v>28.5</v>
      </c>
    </row>
    <row r="737" spans="1:7" x14ac:dyDescent="0.25">
      <c r="A737" s="2" t="s">
        <v>13</v>
      </c>
      <c r="B737" s="2" t="s">
        <v>31</v>
      </c>
      <c r="C737" s="2">
        <v>5</v>
      </c>
      <c r="D737" s="2">
        <v>87</v>
      </c>
      <c r="E737" s="2">
        <f t="shared" si="58"/>
        <v>12</v>
      </c>
      <c r="F737" s="2">
        <f t="shared" si="59"/>
        <v>12.5</v>
      </c>
    </row>
    <row r="738" spans="1:7" x14ac:dyDescent="0.25">
      <c r="A738" s="2" t="s">
        <v>13</v>
      </c>
      <c r="B738" s="2" t="s">
        <v>31</v>
      </c>
      <c r="C738" s="2">
        <v>6</v>
      </c>
      <c r="D738" s="2">
        <v>92</v>
      </c>
      <c r="E738" s="2">
        <f t="shared" si="58"/>
        <v>19</v>
      </c>
      <c r="F738" s="2">
        <f t="shared" si="59"/>
        <v>19.5</v>
      </c>
    </row>
    <row r="739" spans="1:7" x14ac:dyDescent="0.25">
      <c r="A739" s="2" t="s">
        <v>13</v>
      </c>
      <c r="B739" s="2" t="s">
        <v>31</v>
      </c>
      <c r="C739" s="2">
        <v>7</v>
      </c>
      <c r="D739" s="2">
        <v>83</v>
      </c>
      <c r="E739" s="2">
        <f t="shared" si="58"/>
        <v>6</v>
      </c>
      <c r="F739" s="2">
        <f t="shared" si="59"/>
        <v>7</v>
      </c>
    </row>
    <row r="740" spans="1:7" x14ac:dyDescent="0.25">
      <c r="A740" s="2" t="s">
        <v>13</v>
      </c>
      <c r="B740" s="2" t="s">
        <v>31</v>
      </c>
      <c r="C740" s="2">
        <v>8</v>
      </c>
      <c r="D740" s="2">
        <v>78</v>
      </c>
      <c r="E740" s="2">
        <f t="shared" si="58"/>
        <v>2</v>
      </c>
      <c r="F740" s="2">
        <f t="shared" si="59"/>
        <v>2</v>
      </c>
    </row>
    <row r="741" spans="1:7" x14ac:dyDescent="0.25">
      <c r="A741" s="2" t="s">
        <v>13</v>
      </c>
      <c r="B741" s="2" t="s">
        <v>31</v>
      </c>
      <c r="C741" s="2">
        <v>9</v>
      </c>
      <c r="D741" s="2">
        <v>71</v>
      </c>
      <c r="E741" s="2">
        <f t="shared" si="58"/>
        <v>1</v>
      </c>
      <c r="F741" s="2">
        <f t="shared" si="59"/>
        <v>1</v>
      </c>
    </row>
    <row r="742" spans="1:7" x14ac:dyDescent="0.25">
      <c r="A742" s="2" t="s">
        <v>14</v>
      </c>
      <c r="B742" s="2" t="s">
        <v>31</v>
      </c>
      <c r="C742" s="2">
        <v>0</v>
      </c>
      <c r="D742" s="2">
        <v>91</v>
      </c>
      <c r="E742" s="2">
        <f t="shared" si="58"/>
        <v>15</v>
      </c>
      <c r="F742" s="2">
        <f t="shared" si="59"/>
        <v>16.5</v>
      </c>
      <c r="G742">
        <f>AVERAGE(F742:F751)</f>
        <v>21.45</v>
      </c>
    </row>
    <row r="743" spans="1:7" x14ac:dyDescent="0.25">
      <c r="A743" s="2" t="s">
        <v>14</v>
      </c>
      <c r="B743" s="2" t="s">
        <v>31</v>
      </c>
      <c r="C743" s="2">
        <v>1</v>
      </c>
      <c r="D743" s="2">
        <v>91</v>
      </c>
      <c r="E743" s="2">
        <f t="shared" si="58"/>
        <v>15</v>
      </c>
      <c r="F743" s="2">
        <f t="shared" si="59"/>
        <v>16.5</v>
      </c>
    </row>
    <row r="744" spans="1:7" x14ac:dyDescent="0.25">
      <c r="A744" s="2" t="s">
        <v>14</v>
      </c>
      <c r="B744" s="2" t="s">
        <v>31</v>
      </c>
      <c r="C744" s="2">
        <v>2</v>
      </c>
      <c r="D744" s="2">
        <v>100</v>
      </c>
      <c r="E744" s="2">
        <f t="shared" si="58"/>
        <v>27</v>
      </c>
      <c r="F744" s="2">
        <f t="shared" si="59"/>
        <v>27</v>
      </c>
    </row>
    <row r="745" spans="1:7" x14ac:dyDescent="0.25">
      <c r="A745" s="2" t="s">
        <v>14</v>
      </c>
      <c r="B745" s="2" t="s">
        <v>31</v>
      </c>
      <c r="C745" s="2">
        <v>3</v>
      </c>
      <c r="D745" s="2">
        <v>92</v>
      </c>
      <c r="E745" s="2">
        <f t="shared" si="58"/>
        <v>19</v>
      </c>
      <c r="F745" s="2">
        <f t="shared" si="59"/>
        <v>19.5</v>
      </c>
    </row>
    <row r="746" spans="1:7" x14ac:dyDescent="0.25">
      <c r="A746" s="2" t="s">
        <v>14</v>
      </c>
      <c r="B746" s="2" t="s">
        <v>31</v>
      </c>
      <c r="C746" s="2">
        <v>4</v>
      </c>
      <c r="D746" s="2">
        <v>91</v>
      </c>
      <c r="E746" s="2">
        <f t="shared" si="58"/>
        <v>15</v>
      </c>
      <c r="F746" s="2">
        <f t="shared" si="59"/>
        <v>16.5</v>
      </c>
    </row>
    <row r="747" spans="1:7" x14ac:dyDescent="0.25">
      <c r="A747" s="2" t="s">
        <v>14</v>
      </c>
      <c r="B747" s="2" t="s">
        <v>31</v>
      </c>
      <c r="C747" s="2">
        <v>5</v>
      </c>
      <c r="D747" s="2">
        <v>97</v>
      </c>
      <c r="E747" s="2">
        <f t="shared" si="58"/>
        <v>25</v>
      </c>
      <c r="F747" s="2">
        <f t="shared" si="59"/>
        <v>25</v>
      </c>
    </row>
    <row r="748" spans="1:7" x14ac:dyDescent="0.25">
      <c r="A748" s="2" t="s">
        <v>14</v>
      </c>
      <c r="B748" s="2" t="s">
        <v>31</v>
      </c>
      <c r="C748" s="2">
        <v>6</v>
      </c>
      <c r="D748" s="2">
        <v>98</v>
      </c>
      <c r="E748" s="2">
        <f t="shared" si="58"/>
        <v>26</v>
      </c>
      <c r="F748" s="2">
        <f t="shared" si="59"/>
        <v>26</v>
      </c>
    </row>
    <row r="749" spans="1:7" x14ac:dyDescent="0.25">
      <c r="A749" s="2" t="s">
        <v>14</v>
      </c>
      <c r="B749" s="2" t="s">
        <v>31</v>
      </c>
      <c r="C749" s="2">
        <v>7</v>
      </c>
      <c r="D749" s="2">
        <v>103</v>
      </c>
      <c r="E749" s="2">
        <f t="shared" si="58"/>
        <v>30</v>
      </c>
      <c r="F749" s="2">
        <f t="shared" si="59"/>
        <v>30</v>
      </c>
    </row>
    <row r="750" spans="1:7" x14ac:dyDescent="0.25">
      <c r="A750" s="2" t="s">
        <v>14</v>
      </c>
      <c r="B750" s="2" t="s">
        <v>31</v>
      </c>
      <c r="C750" s="2">
        <v>8</v>
      </c>
      <c r="D750" s="2">
        <v>101</v>
      </c>
      <c r="E750" s="2">
        <f t="shared" si="58"/>
        <v>28</v>
      </c>
      <c r="F750" s="2">
        <f t="shared" si="59"/>
        <v>28.5</v>
      </c>
    </row>
    <row r="751" spans="1:7" x14ac:dyDescent="0.25">
      <c r="A751" s="2" t="s">
        <v>14</v>
      </c>
      <c r="B751" s="2" t="s">
        <v>31</v>
      </c>
      <c r="C751" s="2">
        <v>9</v>
      </c>
      <c r="D751" s="2">
        <v>84</v>
      </c>
      <c r="E751" s="2">
        <f t="shared" si="58"/>
        <v>9</v>
      </c>
      <c r="F751" s="2">
        <f t="shared" si="59"/>
        <v>9</v>
      </c>
    </row>
    <row r="752" spans="1:7" x14ac:dyDescent="0.25">
      <c r="A752" s="2" t="s">
        <v>8</v>
      </c>
      <c r="B752" s="2" t="s">
        <v>32</v>
      </c>
      <c r="C752" s="2">
        <v>0</v>
      </c>
      <c r="D752" s="2">
        <v>53</v>
      </c>
      <c r="E752" s="2">
        <f t="shared" ref="E752:E783" si="60">RANK(D752,D$752:D$801,1)</f>
        <v>24</v>
      </c>
      <c r="F752" s="2">
        <f t="shared" ref="F752:F783" si="61">E752+0.5*(COUNTIF(D$752:D$801,D752)-1)</f>
        <v>24.5</v>
      </c>
      <c r="G752">
        <f>AVERAGE(F752:F761)</f>
        <v>19.8</v>
      </c>
    </row>
    <row r="753" spans="1:7" x14ac:dyDescent="0.25">
      <c r="A753" s="2" t="s">
        <v>8</v>
      </c>
      <c r="B753" s="2" t="s">
        <v>32</v>
      </c>
      <c r="C753" s="2">
        <v>1</v>
      </c>
      <c r="D753" s="2">
        <v>55</v>
      </c>
      <c r="E753" s="2">
        <f t="shared" si="60"/>
        <v>26</v>
      </c>
      <c r="F753" s="2">
        <f t="shared" si="61"/>
        <v>26.5</v>
      </c>
    </row>
    <row r="754" spans="1:7" x14ac:dyDescent="0.25">
      <c r="A754" s="2" t="s">
        <v>8</v>
      </c>
      <c r="B754" s="2" t="s">
        <v>32</v>
      </c>
      <c r="C754" s="2">
        <v>2</v>
      </c>
      <c r="D754" s="2">
        <v>46</v>
      </c>
      <c r="E754" s="2">
        <f t="shared" si="60"/>
        <v>13</v>
      </c>
      <c r="F754" s="2">
        <f t="shared" si="61"/>
        <v>13.5</v>
      </c>
    </row>
    <row r="755" spans="1:7" x14ac:dyDescent="0.25">
      <c r="A755" s="2" t="s">
        <v>8</v>
      </c>
      <c r="B755" s="2" t="s">
        <v>32</v>
      </c>
      <c r="C755" s="2">
        <v>3</v>
      </c>
      <c r="D755" s="2">
        <v>47</v>
      </c>
      <c r="E755" s="2">
        <f t="shared" si="60"/>
        <v>15</v>
      </c>
      <c r="F755" s="2">
        <f t="shared" si="61"/>
        <v>15.5</v>
      </c>
    </row>
    <row r="756" spans="1:7" x14ac:dyDescent="0.25">
      <c r="A756" s="2" t="s">
        <v>8</v>
      </c>
      <c r="B756" s="2" t="s">
        <v>32</v>
      </c>
      <c r="C756" s="2">
        <v>4</v>
      </c>
      <c r="D756" s="2">
        <v>53</v>
      </c>
      <c r="E756" s="2">
        <f t="shared" si="60"/>
        <v>24</v>
      </c>
      <c r="F756" s="2">
        <f t="shared" si="61"/>
        <v>24.5</v>
      </c>
    </row>
    <row r="757" spans="1:7" x14ac:dyDescent="0.25">
      <c r="A757" s="2" t="s">
        <v>8</v>
      </c>
      <c r="B757" s="2" t="s">
        <v>32</v>
      </c>
      <c r="C757" s="2">
        <v>5</v>
      </c>
      <c r="D757" s="2">
        <v>40</v>
      </c>
      <c r="E757" s="2">
        <f t="shared" si="60"/>
        <v>5</v>
      </c>
      <c r="F757" s="2">
        <f t="shared" si="61"/>
        <v>6</v>
      </c>
    </row>
    <row r="758" spans="1:7" x14ac:dyDescent="0.25">
      <c r="A758" s="2" t="s">
        <v>8</v>
      </c>
      <c r="B758" s="2" t="s">
        <v>32</v>
      </c>
      <c r="C758" s="2">
        <v>6</v>
      </c>
      <c r="D758" s="2">
        <v>52</v>
      </c>
      <c r="E758" s="2">
        <f t="shared" si="60"/>
        <v>22</v>
      </c>
      <c r="F758" s="2">
        <f t="shared" si="61"/>
        <v>22.5</v>
      </c>
    </row>
    <row r="759" spans="1:7" x14ac:dyDescent="0.25">
      <c r="A759" s="2" t="s">
        <v>8</v>
      </c>
      <c r="B759" s="2" t="s">
        <v>32</v>
      </c>
      <c r="C759" s="2">
        <v>7</v>
      </c>
      <c r="D759" s="2">
        <v>41</v>
      </c>
      <c r="E759" s="2">
        <f t="shared" si="60"/>
        <v>8</v>
      </c>
      <c r="F759" s="2">
        <f t="shared" si="61"/>
        <v>8.5</v>
      </c>
    </row>
    <row r="760" spans="1:7" x14ac:dyDescent="0.25">
      <c r="A760" s="2" t="s">
        <v>8</v>
      </c>
      <c r="B760" s="2" t="s">
        <v>32</v>
      </c>
      <c r="C760" s="2">
        <v>8</v>
      </c>
      <c r="D760" s="2">
        <v>55</v>
      </c>
      <c r="E760" s="2">
        <f t="shared" si="60"/>
        <v>26</v>
      </c>
      <c r="F760" s="2">
        <f t="shared" si="61"/>
        <v>26.5</v>
      </c>
    </row>
    <row r="761" spans="1:7" x14ac:dyDescent="0.25">
      <c r="A761" s="2" t="s">
        <v>8</v>
      </c>
      <c r="B761" s="2" t="s">
        <v>32</v>
      </c>
      <c r="C761" s="2">
        <v>9</v>
      </c>
      <c r="D761" s="2">
        <v>60</v>
      </c>
      <c r="E761" s="2">
        <f t="shared" si="60"/>
        <v>30</v>
      </c>
      <c r="F761" s="2">
        <f t="shared" si="61"/>
        <v>30</v>
      </c>
    </row>
    <row r="762" spans="1:7" x14ac:dyDescent="0.25">
      <c r="A762" s="2" t="s">
        <v>15</v>
      </c>
      <c r="B762" s="2" t="s">
        <v>32</v>
      </c>
      <c r="C762" s="2">
        <v>0</v>
      </c>
      <c r="D762" s="2">
        <v>99</v>
      </c>
      <c r="E762" s="2">
        <f t="shared" si="60"/>
        <v>40</v>
      </c>
      <c r="F762" s="2">
        <f t="shared" si="61"/>
        <v>41</v>
      </c>
      <c r="G762">
        <f>AVERAGE(F762:F771)</f>
        <v>44.3</v>
      </c>
    </row>
    <row r="763" spans="1:7" x14ac:dyDescent="0.25">
      <c r="A763" s="2" t="s">
        <v>15</v>
      </c>
      <c r="B763" s="2" t="s">
        <v>32</v>
      </c>
      <c r="C763" s="2">
        <v>1</v>
      </c>
      <c r="D763" s="2">
        <v>105</v>
      </c>
      <c r="E763" s="2">
        <f t="shared" si="60"/>
        <v>44</v>
      </c>
      <c r="F763" s="2">
        <f t="shared" si="61"/>
        <v>44</v>
      </c>
    </row>
    <row r="764" spans="1:7" x14ac:dyDescent="0.25">
      <c r="A764" s="2" t="s">
        <v>15</v>
      </c>
      <c r="B764" s="2" t="s">
        <v>32</v>
      </c>
      <c r="C764" s="2">
        <v>2</v>
      </c>
      <c r="D764" s="2">
        <v>110</v>
      </c>
      <c r="E764" s="2">
        <f t="shared" si="60"/>
        <v>47</v>
      </c>
      <c r="F764" s="2">
        <f t="shared" si="61"/>
        <v>47</v>
      </c>
    </row>
    <row r="765" spans="1:7" x14ac:dyDescent="0.25">
      <c r="A765" s="2" t="s">
        <v>15</v>
      </c>
      <c r="B765" s="2" t="s">
        <v>32</v>
      </c>
      <c r="C765" s="2">
        <v>3</v>
      </c>
      <c r="D765" s="2">
        <v>84</v>
      </c>
      <c r="E765" s="2">
        <f t="shared" si="60"/>
        <v>32</v>
      </c>
      <c r="F765" s="2">
        <f t="shared" si="61"/>
        <v>32</v>
      </c>
    </row>
    <row r="766" spans="1:7" x14ac:dyDescent="0.25">
      <c r="A766" s="2" t="s">
        <v>15</v>
      </c>
      <c r="B766" s="2" t="s">
        <v>32</v>
      </c>
      <c r="C766" s="2">
        <v>4</v>
      </c>
      <c r="D766" s="2">
        <v>106</v>
      </c>
      <c r="E766" s="2">
        <f t="shared" si="60"/>
        <v>45</v>
      </c>
      <c r="F766" s="2">
        <f t="shared" si="61"/>
        <v>45</v>
      </c>
    </row>
    <row r="767" spans="1:7" x14ac:dyDescent="0.25">
      <c r="A767" s="2" t="s">
        <v>15</v>
      </c>
      <c r="B767" s="2" t="s">
        <v>32</v>
      </c>
      <c r="C767" s="2">
        <v>5</v>
      </c>
      <c r="D767" s="2">
        <v>99</v>
      </c>
      <c r="E767" s="2">
        <f t="shared" si="60"/>
        <v>40</v>
      </c>
      <c r="F767" s="2">
        <f t="shared" si="61"/>
        <v>41</v>
      </c>
    </row>
    <row r="768" spans="1:7" x14ac:dyDescent="0.25">
      <c r="A768" s="2" t="s">
        <v>15</v>
      </c>
      <c r="B768" s="2" t="s">
        <v>32</v>
      </c>
      <c r="C768" s="2">
        <v>6</v>
      </c>
      <c r="D768" s="2">
        <v>127</v>
      </c>
      <c r="E768" s="2">
        <f t="shared" si="60"/>
        <v>50</v>
      </c>
      <c r="F768" s="2">
        <f t="shared" si="61"/>
        <v>50</v>
      </c>
    </row>
    <row r="769" spans="1:7" x14ac:dyDescent="0.25">
      <c r="A769" s="2" t="s">
        <v>15</v>
      </c>
      <c r="B769" s="2" t="s">
        <v>32</v>
      </c>
      <c r="C769" s="2">
        <v>7</v>
      </c>
      <c r="D769" s="2">
        <v>120</v>
      </c>
      <c r="E769" s="2">
        <f t="shared" si="60"/>
        <v>49</v>
      </c>
      <c r="F769" s="2">
        <f t="shared" si="61"/>
        <v>49</v>
      </c>
    </row>
    <row r="770" spans="1:7" x14ac:dyDescent="0.25">
      <c r="A770" s="2" t="s">
        <v>15</v>
      </c>
      <c r="B770" s="2" t="s">
        <v>32</v>
      </c>
      <c r="C770" s="2">
        <v>8</v>
      </c>
      <c r="D770" s="2">
        <v>109</v>
      </c>
      <c r="E770" s="2">
        <f t="shared" si="60"/>
        <v>46</v>
      </c>
      <c r="F770" s="2">
        <f t="shared" si="61"/>
        <v>46</v>
      </c>
    </row>
    <row r="771" spans="1:7" x14ac:dyDescent="0.25">
      <c r="A771" s="2" t="s">
        <v>15</v>
      </c>
      <c r="B771" s="2" t="s">
        <v>32</v>
      </c>
      <c r="C771" s="2">
        <v>9</v>
      </c>
      <c r="D771" s="2">
        <v>114</v>
      </c>
      <c r="E771" s="2">
        <f t="shared" si="60"/>
        <v>48</v>
      </c>
      <c r="F771" s="2">
        <f t="shared" si="61"/>
        <v>48</v>
      </c>
    </row>
    <row r="772" spans="1:7" x14ac:dyDescent="0.25">
      <c r="A772" s="2" t="s">
        <v>12</v>
      </c>
      <c r="B772" s="2" t="s">
        <v>32</v>
      </c>
      <c r="C772" s="2">
        <v>0</v>
      </c>
      <c r="D772" s="2">
        <v>87</v>
      </c>
      <c r="E772" s="2">
        <f t="shared" si="60"/>
        <v>33</v>
      </c>
      <c r="F772" s="2">
        <f t="shared" si="61"/>
        <v>33.5</v>
      </c>
      <c r="G772">
        <f>AVERAGE(F772:F781)</f>
        <v>36.700000000000003</v>
      </c>
    </row>
    <row r="773" spans="1:7" x14ac:dyDescent="0.25">
      <c r="A773" s="2" t="s">
        <v>12</v>
      </c>
      <c r="B773" s="2" t="s">
        <v>32</v>
      </c>
      <c r="C773" s="2">
        <v>1</v>
      </c>
      <c r="D773" s="2">
        <v>103</v>
      </c>
      <c r="E773" s="2">
        <f t="shared" si="60"/>
        <v>43</v>
      </c>
      <c r="F773" s="2">
        <f t="shared" si="61"/>
        <v>43</v>
      </c>
    </row>
    <row r="774" spans="1:7" x14ac:dyDescent="0.25">
      <c r="A774" s="2" t="s">
        <v>12</v>
      </c>
      <c r="B774" s="2" t="s">
        <v>32</v>
      </c>
      <c r="C774" s="2">
        <v>2</v>
      </c>
      <c r="D774" s="2">
        <v>96</v>
      </c>
      <c r="E774" s="2">
        <f t="shared" si="60"/>
        <v>38</v>
      </c>
      <c r="F774" s="2">
        <f t="shared" si="61"/>
        <v>38</v>
      </c>
    </row>
    <row r="775" spans="1:7" x14ac:dyDescent="0.25">
      <c r="A775" s="2" t="s">
        <v>12</v>
      </c>
      <c r="B775" s="2" t="s">
        <v>32</v>
      </c>
      <c r="C775" s="2">
        <v>3</v>
      </c>
      <c r="D775" s="2">
        <v>87</v>
      </c>
      <c r="E775" s="2">
        <f t="shared" si="60"/>
        <v>33</v>
      </c>
      <c r="F775" s="2">
        <f t="shared" si="61"/>
        <v>33.5</v>
      </c>
    </row>
    <row r="776" spans="1:7" x14ac:dyDescent="0.25">
      <c r="A776" s="2" t="s">
        <v>12</v>
      </c>
      <c r="B776" s="2" t="s">
        <v>32</v>
      </c>
      <c r="C776" s="2">
        <v>4</v>
      </c>
      <c r="D776" s="2">
        <v>93</v>
      </c>
      <c r="E776" s="2">
        <f t="shared" si="60"/>
        <v>37</v>
      </c>
      <c r="F776" s="2">
        <f t="shared" si="61"/>
        <v>37</v>
      </c>
    </row>
    <row r="777" spans="1:7" x14ac:dyDescent="0.25">
      <c r="A777" s="2" t="s">
        <v>12</v>
      </c>
      <c r="B777" s="2" t="s">
        <v>32</v>
      </c>
      <c r="C777" s="2">
        <v>5</v>
      </c>
      <c r="D777" s="2">
        <v>92</v>
      </c>
      <c r="E777" s="2">
        <f t="shared" si="60"/>
        <v>36</v>
      </c>
      <c r="F777" s="2">
        <f t="shared" si="61"/>
        <v>36</v>
      </c>
    </row>
    <row r="778" spans="1:7" x14ac:dyDescent="0.25">
      <c r="A778" s="2" t="s">
        <v>12</v>
      </c>
      <c r="B778" s="2" t="s">
        <v>32</v>
      </c>
      <c r="C778" s="2">
        <v>6</v>
      </c>
      <c r="D778" s="2">
        <v>81</v>
      </c>
      <c r="E778" s="2">
        <f t="shared" si="60"/>
        <v>31</v>
      </c>
      <c r="F778" s="2">
        <f t="shared" si="61"/>
        <v>31</v>
      </c>
    </row>
    <row r="779" spans="1:7" x14ac:dyDescent="0.25">
      <c r="A779" s="2" t="s">
        <v>12</v>
      </c>
      <c r="B779" s="2" t="s">
        <v>32</v>
      </c>
      <c r="C779" s="2">
        <v>7</v>
      </c>
      <c r="D779" s="2">
        <v>98</v>
      </c>
      <c r="E779" s="2">
        <f t="shared" si="60"/>
        <v>39</v>
      </c>
      <c r="F779" s="2">
        <f t="shared" si="61"/>
        <v>39</v>
      </c>
    </row>
    <row r="780" spans="1:7" x14ac:dyDescent="0.25">
      <c r="A780" s="2" t="s">
        <v>12</v>
      </c>
      <c r="B780" s="2" t="s">
        <v>32</v>
      </c>
      <c r="C780" s="2">
        <v>8</v>
      </c>
      <c r="D780" s="2">
        <v>90</v>
      </c>
      <c r="E780" s="2">
        <f t="shared" si="60"/>
        <v>35</v>
      </c>
      <c r="F780" s="2">
        <f t="shared" si="61"/>
        <v>35</v>
      </c>
    </row>
    <row r="781" spans="1:7" x14ac:dyDescent="0.25">
      <c r="A781" s="2" t="s">
        <v>12</v>
      </c>
      <c r="B781" s="2" t="s">
        <v>32</v>
      </c>
      <c r="C781" s="2">
        <v>9</v>
      </c>
      <c r="D781" s="2">
        <v>99</v>
      </c>
      <c r="E781" s="2">
        <f t="shared" si="60"/>
        <v>40</v>
      </c>
      <c r="F781" s="2">
        <f t="shared" si="61"/>
        <v>41</v>
      </c>
    </row>
    <row r="782" spans="1:7" x14ac:dyDescent="0.25">
      <c r="A782" s="2" t="s">
        <v>13</v>
      </c>
      <c r="B782" s="2" t="s">
        <v>32</v>
      </c>
      <c r="C782" s="2">
        <v>0</v>
      </c>
      <c r="D782" s="2">
        <v>47</v>
      </c>
      <c r="E782" s="2">
        <f t="shared" si="60"/>
        <v>15</v>
      </c>
      <c r="F782" s="2">
        <f t="shared" si="61"/>
        <v>15.5</v>
      </c>
      <c r="G782">
        <f>AVERAGE(F782:F791)</f>
        <v>18.3</v>
      </c>
    </row>
    <row r="783" spans="1:7" x14ac:dyDescent="0.25">
      <c r="A783" s="2" t="s">
        <v>13</v>
      </c>
      <c r="B783" s="2" t="s">
        <v>32</v>
      </c>
      <c r="C783" s="2">
        <v>1</v>
      </c>
      <c r="D783" s="2">
        <v>51</v>
      </c>
      <c r="E783" s="2">
        <f t="shared" si="60"/>
        <v>20</v>
      </c>
      <c r="F783" s="2">
        <f t="shared" si="61"/>
        <v>20.5</v>
      </c>
    </row>
    <row r="784" spans="1:7" x14ac:dyDescent="0.25">
      <c r="A784" s="2" t="s">
        <v>13</v>
      </c>
      <c r="B784" s="2" t="s">
        <v>32</v>
      </c>
      <c r="C784" s="2">
        <v>2</v>
      </c>
      <c r="D784" s="2">
        <v>49</v>
      </c>
      <c r="E784" s="2">
        <f t="shared" ref="E784:E801" si="62">RANK(D784,D$752:D$801,1)</f>
        <v>17</v>
      </c>
      <c r="F784" s="2">
        <f t="shared" ref="F784:F801" si="63">E784+0.5*(COUNTIF(D$752:D$801,D784)-1)</f>
        <v>18</v>
      </c>
    </row>
    <row r="785" spans="1:7" x14ac:dyDescent="0.25">
      <c r="A785" s="2" t="s">
        <v>13</v>
      </c>
      <c r="B785" s="2" t="s">
        <v>32</v>
      </c>
      <c r="C785" s="2">
        <v>3</v>
      </c>
      <c r="D785" s="2">
        <v>43</v>
      </c>
      <c r="E785" s="2">
        <f t="shared" si="62"/>
        <v>12</v>
      </c>
      <c r="F785" s="2">
        <f t="shared" si="63"/>
        <v>12</v>
      </c>
    </row>
    <row r="786" spans="1:7" x14ac:dyDescent="0.25">
      <c r="A786" s="2" t="s">
        <v>13</v>
      </c>
      <c r="B786" s="2" t="s">
        <v>32</v>
      </c>
      <c r="C786" s="2">
        <v>4</v>
      </c>
      <c r="D786" s="2">
        <v>52</v>
      </c>
      <c r="E786" s="2">
        <f t="shared" si="62"/>
        <v>22</v>
      </c>
      <c r="F786" s="2">
        <f t="shared" si="63"/>
        <v>22.5</v>
      </c>
    </row>
    <row r="787" spans="1:7" x14ac:dyDescent="0.25">
      <c r="A787" s="2" t="s">
        <v>13</v>
      </c>
      <c r="B787" s="2" t="s">
        <v>32</v>
      </c>
      <c r="C787" s="2">
        <v>5</v>
      </c>
      <c r="D787" s="2">
        <v>39</v>
      </c>
      <c r="E787" s="2">
        <f t="shared" si="62"/>
        <v>3</v>
      </c>
      <c r="F787" s="2">
        <f t="shared" si="63"/>
        <v>3.5</v>
      </c>
    </row>
    <row r="788" spans="1:7" x14ac:dyDescent="0.25">
      <c r="A788" s="2" t="s">
        <v>13</v>
      </c>
      <c r="B788" s="2" t="s">
        <v>32</v>
      </c>
      <c r="C788" s="2">
        <v>6</v>
      </c>
      <c r="D788" s="2">
        <v>51</v>
      </c>
      <c r="E788" s="2">
        <f t="shared" si="62"/>
        <v>20</v>
      </c>
      <c r="F788" s="2">
        <f t="shared" si="63"/>
        <v>20.5</v>
      </c>
    </row>
    <row r="789" spans="1:7" x14ac:dyDescent="0.25">
      <c r="A789" s="2" t="s">
        <v>13</v>
      </c>
      <c r="B789" s="2" t="s">
        <v>32</v>
      </c>
      <c r="C789" s="2">
        <v>7</v>
      </c>
      <c r="D789" s="2">
        <v>46</v>
      </c>
      <c r="E789" s="2">
        <f t="shared" si="62"/>
        <v>13</v>
      </c>
      <c r="F789" s="2">
        <f t="shared" si="63"/>
        <v>13.5</v>
      </c>
    </row>
    <row r="790" spans="1:7" x14ac:dyDescent="0.25">
      <c r="A790" s="2" t="s">
        <v>13</v>
      </c>
      <c r="B790" s="2" t="s">
        <v>32</v>
      </c>
      <c r="C790" s="2">
        <v>8</v>
      </c>
      <c r="D790" s="2">
        <v>57</v>
      </c>
      <c r="E790" s="2">
        <f t="shared" si="62"/>
        <v>29</v>
      </c>
      <c r="F790" s="2">
        <f t="shared" si="63"/>
        <v>29</v>
      </c>
    </row>
    <row r="791" spans="1:7" x14ac:dyDescent="0.25">
      <c r="A791" s="2" t="s">
        <v>13</v>
      </c>
      <c r="B791" s="2" t="s">
        <v>32</v>
      </c>
      <c r="C791" s="2">
        <v>9</v>
      </c>
      <c r="D791" s="2">
        <v>56</v>
      </c>
      <c r="E791" s="2">
        <f t="shared" si="62"/>
        <v>28</v>
      </c>
      <c r="F791" s="2">
        <f t="shared" si="63"/>
        <v>28</v>
      </c>
    </row>
    <row r="792" spans="1:7" x14ac:dyDescent="0.25">
      <c r="A792" s="2" t="s">
        <v>14</v>
      </c>
      <c r="B792" s="2" t="s">
        <v>32</v>
      </c>
      <c r="C792" s="2">
        <v>0</v>
      </c>
      <c r="D792" s="2">
        <v>49</v>
      </c>
      <c r="E792" s="2">
        <f t="shared" si="62"/>
        <v>17</v>
      </c>
      <c r="F792" s="2">
        <f t="shared" si="63"/>
        <v>18</v>
      </c>
      <c r="G792">
        <f>AVERAGE(F792:F801)</f>
        <v>8.4</v>
      </c>
    </row>
    <row r="793" spans="1:7" x14ac:dyDescent="0.25">
      <c r="A793" s="2" t="s">
        <v>14</v>
      </c>
      <c r="B793" s="2" t="s">
        <v>32</v>
      </c>
      <c r="C793" s="2">
        <v>1</v>
      </c>
      <c r="D793" s="2">
        <v>42</v>
      </c>
      <c r="E793" s="2">
        <f t="shared" si="62"/>
        <v>10</v>
      </c>
      <c r="F793" s="2">
        <f t="shared" si="63"/>
        <v>10.5</v>
      </c>
    </row>
    <row r="794" spans="1:7" x14ac:dyDescent="0.25">
      <c r="A794" s="2" t="s">
        <v>14</v>
      </c>
      <c r="B794" s="2" t="s">
        <v>32</v>
      </c>
      <c r="C794" s="2">
        <v>2</v>
      </c>
      <c r="D794" s="2">
        <v>40</v>
      </c>
      <c r="E794" s="2">
        <f t="shared" si="62"/>
        <v>5</v>
      </c>
      <c r="F794" s="2">
        <f t="shared" si="63"/>
        <v>6</v>
      </c>
    </row>
    <row r="795" spans="1:7" x14ac:dyDescent="0.25">
      <c r="A795" s="2" t="s">
        <v>14</v>
      </c>
      <c r="B795" s="2" t="s">
        <v>32</v>
      </c>
      <c r="C795" s="2">
        <v>3</v>
      </c>
      <c r="D795" s="2">
        <v>40</v>
      </c>
      <c r="E795" s="2">
        <f t="shared" si="62"/>
        <v>5</v>
      </c>
      <c r="F795" s="2">
        <f t="shared" si="63"/>
        <v>6</v>
      </c>
    </row>
    <row r="796" spans="1:7" x14ac:dyDescent="0.25">
      <c r="A796" s="2" t="s">
        <v>14</v>
      </c>
      <c r="B796" s="2" t="s">
        <v>32</v>
      </c>
      <c r="C796" s="2">
        <v>4</v>
      </c>
      <c r="D796" s="2">
        <v>49</v>
      </c>
      <c r="E796" s="2">
        <f t="shared" si="62"/>
        <v>17</v>
      </c>
      <c r="F796" s="2">
        <f t="shared" si="63"/>
        <v>18</v>
      </c>
    </row>
    <row r="797" spans="1:7" x14ac:dyDescent="0.25">
      <c r="A797" s="2" t="s">
        <v>14</v>
      </c>
      <c r="B797" s="2" t="s">
        <v>32</v>
      </c>
      <c r="C797" s="2">
        <v>5</v>
      </c>
      <c r="D797" s="2">
        <v>34</v>
      </c>
      <c r="E797" s="2">
        <f t="shared" si="62"/>
        <v>1</v>
      </c>
      <c r="F797" s="2">
        <f t="shared" si="63"/>
        <v>1</v>
      </c>
    </row>
    <row r="798" spans="1:7" x14ac:dyDescent="0.25">
      <c r="A798" s="2" t="s">
        <v>14</v>
      </c>
      <c r="B798" s="2" t="s">
        <v>32</v>
      </c>
      <c r="C798" s="2">
        <v>6</v>
      </c>
      <c r="D798" s="2">
        <v>41</v>
      </c>
      <c r="E798" s="2">
        <f t="shared" si="62"/>
        <v>8</v>
      </c>
      <c r="F798" s="2">
        <f t="shared" si="63"/>
        <v>8.5</v>
      </c>
    </row>
    <row r="799" spans="1:7" x14ac:dyDescent="0.25">
      <c r="A799" s="2" t="s">
        <v>14</v>
      </c>
      <c r="B799" s="2" t="s">
        <v>32</v>
      </c>
      <c r="C799" s="2">
        <v>7</v>
      </c>
      <c r="D799" s="2">
        <v>42</v>
      </c>
      <c r="E799" s="2">
        <f t="shared" si="62"/>
        <v>10</v>
      </c>
      <c r="F799" s="2">
        <f t="shared" si="63"/>
        <v>10.5</v>
      </c>
    </row>
    <row r="800" spans="1:7" x14ac:dyDescent="0.25">
      <c r="A800" s="2" t="s">
        <v>14</v>
      </c>
      <c r="B800" s="2" t="s">
        <v>32</v>
      </c>
      <c r="C800" s="2">
        <v>8</v>
      </c>
      <c r="D800" s="2">
        <v>36</v>
      </c>
      <c r="E800" s="2">
        <f t="shared" si="62"/>
        <v>2</v>
      </c>
      <c r="F800" s="2">
        <f t="shared" si="63"/>
        <v>2</v>
      </c>
    </row>
    <row r="801" spans="1:7" x14ac:dyDescent="0.25">
      <c r="A801" s="2" t="s">
        <v>14</v>
      </c>
      <c r="B801" s="2" t="s">
        <v>32</v>
      </c>
      <c r="C801" s="2">
        <v>9</v>
      </c>
      <c r="D801" s="2">
        <v>39</v>
      </c>
      <c r="E801" s="2">
        <f t="shared" si="62"/>
        <v>3</v>
      </c>
      <c r="F801" s="2">
        <f t="shared" si="63"/>
        <v>3.5</v>
      </c>
    </row>
    <row r="802" spans="1:7" x14ac:dyDescent="0.25">
      <c r="A802" s="2" t="s">
        <v>8</v>
      </c>
      <c r="B802" s="2" t="s">
        <v>33</v>
      </c>
      <c r="C802" s="2">
        <v>0</v>
      </c>
      <c r="D802" s="2">
        <v>103</v>
      </c>
      <c r="E802" s="2">
        <f t="shared" ref="E802:E833" si="64">RANK(D802,D$802:D$851,1)</f>
        <v>17</v>
      </c>
      <c r="F802" s="2">
        <f t="shared" ref="F802:F833" si="65">E802+0.5*(COUNTIF(D$802:D$851,D802)-1)</f>
        <v>18</v>
      </c>
      <c r="G802">
        <f>AVERAGE(F802:F811)</f>
        <v>23.35</v>
      </c>
    </row>
    <row r="803" spans="1:7" x14ac:dyDescent="0.25">
      <c r="A803" s="2" t="s">
        <v>8</v>
      </c>
      <c r="B803" s="2" t="s">
        <v>33</v>
      </c>
      <c r="C803" s="2">
        <v>1</v>
      </c>
      <c r="D803" s="2">
        <v>115</v>
      </c>
      <c r="E803" s="2">
        <f t="shared" si="64"/>
        <v>30</v>
      </c>
      <c r="F803" s="2">
        <f t="shared" si="65"/>
        <v>30</v>
      </c>
    </row>
    <row r="804" spans="1:7" x14ac:dyDescent="0.25">
      <c r="A804" s="2" t="s">
        <v>8</v>
      </c>
      <c r="B804" s="2" t="s">
        <v>33</v>
      </c>
      <c r="C804" s="2">
        <v>2</v>
      </c>
      <c r="D804" s="2">
        <v>102</v>
      </c>
      <c r="E804" s="2">
        <f t="shared" si="64"/>
        <v>15</v>
      </c>
      <c r="F804" s="2">
        <f t="shared" si="65"/>
        <v>15.5</v>
      </c>
    </row>
    <row r="805" spans="1:7" x14ac:dyDescent="0.25">
      <c r="A805" s="2" t="s">
        <v>8</v>
      </c>
      <c r="B805" s="2" t="s">
        <v>33</v>
      </c>
      <c r="C805" s="2">
        <v>3</v>
      </c>
      <c r="D805" s="2">
        <v>112</v>
      </c>
      <c r="E805" s="2">
        <f t="shared" si="64"/>
        <v>29</v>
      </c>
      <c r="F805" s="2">
        <f t="shared" si="65"/>
        <v>29</v>
      </c>
    </row>
    <row r="806" spans="1:7" x14ac:dyDescent="0.25">
      <c r="A806" s="2" t="s">
        <v>8</v>
      </c>
      <c r="B806" s="2" t="s">
        <v>33</v>
      </c>
      <c r="C806" s="2">
        <v>4</v>
      </c>
      <c r="D806" s="2">
        <v>104</v>
      </c>
      <c r="E806" s="2">
        <f t="shared" si="64"/>
        <v>20</v>
      </c>
      <c r="F806" s="2">
        <f t="shared" si="65"/>
        <v>20.5</v>
      </c>
    </row>
    <row r="807" spans="1:7" x14ac:dyDescent="0.25">
      <c r="A807" s="2" t="s">
        <v>8</v>
      </c>
      <c r="B807" s="2" t="s">
        <v>33</v>
      </c>
      <c r="C807" s="2">
        <v>5</v>
      </c>
      <c r="D807" s="2">
        <v>105</v>
      </c>
      <c r="E807" s="2">
        <f t="shared" si="64"/>
        <v>22</v>
      </c>
      <c r="F807" s="2">
        <f t="shared" si="65"/>
        <v>22</v>
      </c>
    </row>
    <row r="808" spans="1:7" x14ac:dyDescent="0.25">
      <c r="A808" s="2" t="s">
        <v>8</v>
      </c>
      <c r="B808" s="2" t="s">
        <v>33</v>
      </c>
      <c r="C808" s="2">
        <v>6</v>
      </c>
      <c r="D808" s="2">
        <v>111</v>
      </c>
      <c r="E808" s="2">
        <f t="shared" si="64"/>
        <v>27</v>
      </c>
      <c r="F808" s="2">
        <f t="shared" si="65"/>
        <v>27.5</v>
      </c>
    </row>
    <row r="809" spans="1:7" x14ac:dyDescent="0.25">
      <c r="A809" s="2" t="s">
        <v>8</v>
      </c>
      <c r="B809" s="2" t="s">
        <v>33</v>
      </c>
      <c r="C809" s="2">
        <v>7</v>
      </c>
      <c r="D809" s="2">
        <v>110</v>
      </c>
      <c r="E809" s="2">
        <f t="shared" si="64"/>
        <v>26</v>
      </c>
      <c r="F809" s="2">
        <f t="shared" si="65"/>
        <v>26</v>
      </c>
    </row>
    <row r="810" spans="1:7" x14ac:dyDescent="0.25">
      <c r="A810" s="2" t="s">
        <v>8</v>
      </c>
      <c r="B810" s="2" t="s">
        <v>33</v>
      </c>
      <c r="C810" s="2">
        <v>8</v>
      </c>
      <c r="D810" s="2">
        <v>104</v>
      </c>
      <c r="E810" s="2">
        <f t="shared" si="64"/>
        <v>20</v>
      </c>
      <c r="F810" s="2">
        <f t="shared" si="65"/>
        <v>20.5</v>
      </c>
    </row>
    <row r="811" spans="1:7" x14ac:dyDescent="0.25">
      <c r="A811" s="2" t="s">
        <v>8</v>
      </c>
      <c r="B811" s="2" t="s">
        <v>33</v>
      </c>
      <c r="C811" s="2">
        <v>9</v>
      </c>
      <c r="D811" s="2">
        <v>107</v>
      </c>
      <c r="E811" s="2">
        <f t="shared" si="64"/>
        <v>24</v>
      </c>
      <c r="F811" s="2">
        <f t="shared" si="65"/>
        <v>24.5</v>
      </c>
    </row>
    <row r="812" spans="1:7" x14ac:dyDescent="0.25">
      <c r="A812" s="2" t="s">
        <v>15</v>
      </c>
      <c r="B812" s="2" t="s">
        <v>33</v>
      </c>
      <c r="C812" s="2">
        <v>0</v>
      </c>
      <c r="D812" s="2">
        <v>152</v>
      </c>
      <c r="E812" s="2">
        <f t="shared" si="64"/>
        <v>37</v>
      </c>
      <c r="F812" s="2">
        <f t="shared" si="65"/>
        <v>37.5</v>
      </c>
      <c r="G812">
        <f>AVERAGE(F812:F821)</f>
        <v>44.7</v>
      </c>
    </row>
    <row r="813" spans="1:7" x14ac:dyDescent="0.25">
      <c r="A813" s="2" t="s">
        <v>15</v>
      </c>
      <c r="B813" s="2" t="s">
        <v>33</v>
      </c>
      <c r="C813" s="2">
        <v>1</v>
      </c>
      <c r="D813" s="2">
        <v>172</v>
      </c>
      <c r="E813" s="2">
        <f t="shared" si="64"/>
        <v>46</v>
      </c>
      <c r="F813" s="2">
        <f t="shared" si="65"/>
        <v>46</v>
      </c>
    </row>
    <row r="814" spans="1:7" x14ac:dyDescent="0.25">
      <c r="A814" s="2" t="s">
        <v>15</v>
      </c>
      <c r="B814" s="2" t="s">
        <v>33</v>
      </c>
      <c r="C814" s="2">
        <v>2</v>
      </c>
      <c r="D814" s="2">
        <v>155</v>
      </c>
      <c r="E814" s="2">
        <f t="shared" si="64"/>
        <v>39</v>
      </c>
      <c r="F814" s="2">
        <f t="shared" si="65"/>
        <v>39</v>
      </c>
    </row>
    <row r="815" spans="1:7" x14ac:dyDescent="0.25">
      <c r="A815" s="2" t="s">
        <v>15</v>
      </c>
      <c r="B815" s="2" t="s">
        <v>33</v>
      </c>
      <c r="C815" s="2">
        <v>3</v>
      </c>
      <c r="D815" s="2">
        <v>173</v>
      </c>
      <c r="E815" s="2">
        <f t="shared" si="64"/>
        <v>47</v>
      </c>
      <c r="F815" s="2">
        <f t="shared" si="65"/>
        <v>47</v>
      </c>
    </row>
    <row r="816" spans="1:7" x14ac:dyDescent="0.25">
      <c r="A816" s="2" t="s">
        <v>15</v>
      </c>
      <c r="B816" s="2" t="s">
        <v>33</v>
      </c>
      <c r="C816" s="2">
        <v>4</v>
      </c>
      <c r="D816" s="2">
        <v>178</v>
      </c>
      <c r="E816" s="2">
        <f t="shared" si="64"/>
        <v>50</v>
      </c>
      <c r="F816" s="2">
        <f t="shared" si="65"/>
        <v>50</v>
      </c>
    </row>
    <row r="817" spans="1:7" x14ac:dyDescent="0.25">
      <c r="A817" s="2" t="s">
        <v>15</v>
      </c>
      <c r="B817" s="2" t="s">
        <v>33</v>
      </c>
      <c r="C817" s="2">
        <v>5</v>
      </c>
      <c r="D817" s="2">
        <v>157</v>
      </c>
      <c r="E817" s="2">
        <f t="shared" si="64"/>
        <v>41</v>
      </c>
      <c r="F817" s="2">
        <f t="shared" si="65"/>
        <v>41.5</v>
      </c>
    </row>
    <row r="818" spans="1:7" x14ac:dyDescent="0.25">
      <c r="A818" s="2" t="s">
        <v>15</v>
      </c>
      <c r="B818" s="2" t="s">
        <v>33</v>
      </c>
      <c r="C818" s="2">
        <v>6</v>
      </c>
      <c r="D818" s="2">
        <v>176</v>
      </c>
      <c r="E818" s="2">
        <f t="shared" si="64"/>
        <v>49</v>
      </c>
      <c r="F818" s="2">
        <f t="shared" si="65"/>
        <v>49</v>
      </c>
    </row>
    <row r="819" spans="1:7" x14ac:dyDescent="0.25">
      <c r="A819" s="2" t="s">
        <v>15</v>
      </c>
      <c r="B819" s="2" t="s">
        <v>33</v>
      </c>
      <c r="C819" s="2">
        <v>7</v>
      </c>
      <c r="D819" s="2">
        <v>162</v>
      </c>
      <c r="E819" s="2">
        <f t="shared" si="64"/>
        <v>44</v>
      </c>
      <c r="F819" s="2">
        <f t="shared" si="65"/>
        <v>44</v>
      </c>
    </row>
    <row r="820" spans="1:7" x14ac:dyDescent="0.25">
      <c r="A820" s="2" t="s">
        <v>15</v>
      </c>
      <c r="B820" s="2" t="s">
        <v>33</v>
      </c>
      <c r="C820" s="2">
        <v>8</v>
      </c>
      <c r="D820" s="2">
        <v>167</v>
      </c>
      <c r="E820" s="2">
        <f t="shared" si="64"/>
        <v>45</v>
      </c>
      <c r="F820" s="2">
        <f t="shared" si="65"/>
        <v>45</v>
      </c>
    </row>
    <row r="821" spans="1:7" x14ac:dyDescent="0.25">
      <c r="A821" s="2" t="s">
        <v>15</v>
      </c>
      <c r="B821" s="2" t="s">
        <v>33</v>
      </c>
      <c r="C821" s="2">
        <v>9</v>
      </c>
      <c r="D821" s="2">
        <v>174</v>
      </c>
      <c r="E821" s="2">
        <f t="shared" si="64"/>
        <v>48</v>
      </c>
      <c r="F821" s="2">
        <f t="shared" si="65"/>
        <v>48</v>
      </c>
    </row>
    <row r="822" spans="1:7" x14ac:dyDescent="0.25">
      <c r="A822" s="2" t="s">
        <v>12</v>
      </c>
      <c r="B822" s="2" t="s">
        <v>33</v>
      </c>
      <c r="C822" s="2">
        <v>0</v>
      </c>
      <c r="D822" s="2">
        <v>156</v>
      </c>
      <c r="E822" s="2">
        <f t="shared" si="64"/>
        <v>40</v>
      </c>
      <c r="F822" s="2">
        <f t="shared" si="65"/>
        <v>40</v>
      </c>
      <c r="G822">
        <f>AVERAGE(F822:F831)</f>
        <v>36.299999999999997</v>
      </c>
    </row>
    <row r="823" spans="1:7" x14ac:dyDescent="0.25">
      <c r="A823" s="2" t="s">
        <v>12</v>
      </c>
      <c r="B823" s="2" t="s">
        <v>33</v>
      </c>
      <c r="C823" s="2">
        <v>1</v>
      </c>
      <c r="D823" s="2">
        <v>128</v>
      </c>
      <c r="E823" s="2">
        <f t="shared" si="64"/>
        <v>32</v>
      </c>
      <c r="F823" s="2">
        <f t="shared" si="65"/>
        <v>32</v>
      </c>
    </row>
    <row r="824" spans="1:7" x14ac:dyDescent="0.25">
      <c r="A824" s="2" t="s">
        <v>12</v>
      </c>
      <c r="B824" s="2" t="s">
        <v>33</v>
      </c>
      <c r="C824" s="2">
        <v>2</v>
      </c>
      <c r="D824" s="2">
        <v>124</v>
      </c>
      <c r="E824" s="2">
        <f t="shared" si="64"/>
        <v>31</v>
      </c>
      <c r="F824" s="2">
        <f t="shared" si="65"/>
        <v>31</v>
      </c>
    </row>
    <row r="825" spans="1:7" x14ac:dyDescent="0.25">
      <c r="A825" s="2" t="s">
        <v>12</v>
      </c>
      <c r="B825" s="2" t="s">
        <v>33</v>
      </c>
      <c r="C825" s="2">
        <v>3</v>
      </c>
      <c r="D825" s="2">
        <v>161</v>
      </c>
      <c r="E825" s="2">
        <f t="shared" si="64"/>
        <v>43</v>
      </c>
      <c r="F825" s="2">
        <f t="shared" si="65"/>
        <v>43</v>
      </c>
    </row>
    <row r="826" spans="1:7" x14ac:dyDescent="0.25">
      <c r="A826" s="2" t="s">
        <v>12</v>
      </c>
      <c r="B826" s="2" t="s">
        <v>33</v>
      </c>
      <c r="C826" s="2">
        <v>4</v>
      </c>
      <c r="D826" s="2">
        <v>142</v>
      </c>
      <c r="E826" s="2">
        <f t="shared" si="64"/>
        <v>35</v>
      </c>
      <c r="F826" s="2">
        <f t="shared" si="65"/>
        <v>35</v>
      </c>
    </row>
    <row r="827" spans="1:7" x14ac:dyDescent="0.25">
      <c r="A827" s="2" t="s">
        <v>12</v>
      </c>
      <c r="B827" s="2" t="s">
        <v>33</v>
      </c>
      <c r="C827" s="2">
        <v>5</v>
      </c>
      <c r="D827" s="2">
        <v>150</v>
      </c>
      <c r="E827" s="2">
        <f t="shared" si="64"/>
        <v>36</v>
      </c>
      <c r="F827" s="2">
        <f t="shared" si="65"/>
        <v>36</v>
      </c>
    </row>
    <row r="828" spans="1:7" x14ac:dyDescent="0.25">
      <c r="A828" s="2" t="s">
        <v>12</v>
      </c>
      <c r="B828" s="2" t="s">
        <v>33</v>
      </c>
      <c r="C828" s="2">
        <v>6</v>
      </c>
      <c r="D828" s="2">
        <v>130</v>
      </c>
      <c r="E828" s="2">
        <f t="shared" si="64"/>
        <v>33</v>
      </c>
      <c r="F828" s="2">
        <f t="shared" si="65"/>
        <v>33</v>
      </c>
    </row>
    <row r="829" spans="1:7" x14ac:dyDescent="0.25">
      <c r="A829" s="2" t="s">
        <v>12</v>
      </c>
      <c r="B829" s="2" t="s">
        <v>33</v>
      </c>
      <c r="C829" s="2">
        <v>7</v>
      </c>
      <c r="D829" s="2">
        <v>157</v>
      </c>
      <c r="E829" s="2">
        <f t="shared" si="64"/>
        <v>41</v>
      </c>
      <c r="F829" s="2">
        <f t="shared" si="65"/>
        <v>41.5</v>
      </c>
    </row>
    <row r="830" spans="1:7" x14ac:dyDescent="0.25">
      <c r="A830" s="2" t="s">
        <v>12</v>
      </c>
      <c r="B830" s="2" t="s">
        <v>33</v>
      </c>
      <c r="C830" s="2">
        <v>8</v>
      </c>
      <c r="D830" s="2">
        <v>134</v>
      </c>
      <c r="E830" s="2">
        <f t="shared" si="64"/>
        <v>34</v>
      </c>
      <c r="F830" s="2">
        <f t="shared" si="65"/>
        <v>34</v>
      </c>
    </row>
    <row r="831" spans="1:7" x14ac:dyDescent="0.25">
      <c r="A831" s="2" t="s">
        <v>12</v>
      </c>
      <c r="B831" s="2" t="s">
        <v>33</v>
      </c>
      <c r="C831" s="2">
        <v>9</v>
      </c>
      <c r="D831" s="2">
        <v>152</v>
      </c>
      <c r="E831" s="2">
        <f t="shared" si="64"/>
        <v>37</v>
      </c>
      <c r="F831" s="2">
        <f t="shared" si="65"/>
        <v>37.5</v>
      </c>
    </row>
    <row r="832" spans="1:7" x14ac:dyDescent="0.25">
      <c r="A832" s="2" t="s">
        <v>13</v>
      </c>
      <c r="B832" s="2" t="s">
        <v>33</v>
      </c>
      <c r="C832" s="2">
        <v>0</v>
      </c>
      <c r="D832" s="2">
        <v>103</v>
      </c>
      <c r="E832" s="2">
        <f t="shared" si="64"/>
        <v>17</v>
      </c>
      <c r="F832" s="2">
        <f t="shared" si="65"/>
        <v>18</v>
      </c>
      <c r="G832">
        <f>AVERAGE(F832:F841)</f>
        <v>17.45</v>
      </c>
    </row>
    <row r="833" spans="1:7" x14ac:dyDescent="0.25">
      <c r="A833" s="2" t="s">
        <v>13</v>
      </c>
      <c r="B833" s="2" t="s">
        <v>33</v>
      </c>
      <c r="C833" s="2">
        <v>1</v>
      </c>
      <c r="D833" s="2">
        <v>91</v>
      </c>
      <c r="E833" s="2">
        <f t="shared" si="64"/>
        <v>10</v>
      </c>
      <c r="F833" s="2">
        <f t="shared" si="65"/>
        <v>10.5</v>
      </c>
    </row>
    <row r="834" spans="1:7" x14ac:dyDescent="0.25">
      <c r="A834" s="2" t="s">
        <v>13</v>
      </c>
      <c r="B834" s="2" t="s">
        <v>33</v>
      </c>
      <c r="C834" s="2">
        <v>2</v>
      </c>
      <c r="D834" s="2">
        <v>107</v>
      </c>
      <c r="E834" s="2">
        <f t="shared" ref="E834:E851" si="66">RANK(D834,D$802:D$851,1)</f>
        <v>24</v>
      </c>
      <c r="F834" s="2">
        <f t="shared" ref="F834:F851" si="67">E834+0.5*(COUNTIF(D$802:D$851,D834)-1)</f>
        <v>24.5</v>
      </c>
    </row>
    <row r="835" spans="1:7" x14ac:dyDescent="0.25">
      <c r="A835" s="2" t="s">
        <v>13</v>
      </c>
      <c r="B835" s="2" t="s">
        <v>33</v>
      </c>
      <c r="C835" s="2">
        <v>3</v>
      </c>
      <c r="D835" s="2">
        <v>99</v>
      </c>
      <c r="E835" s="2">
        <f t="shared" si="66"/>
        <v>14</v>
      </c>
      <c r="F835" s="2">
        <f t="shared" si="67"/>
        <v>14</v>
      </c>
    </row>
    <row r="836" spans="1:7" x14ac:dyDescent="0.25">
      <c r="A836" s="2" t="s">
        <v>13</v>
      </c>
      <c r="B836" s="2" t="s">
        <v>33</v>
      </c>
      <c r="C836" s="2">
        <v>4</v>
      </c>
      <c r="D836" s="2">
        <v>103</v>
      </c>
      <c r="E836" s="2">
        <f t="shared" si="66"/>
        <v>17</v>
      </c>
      <c r="F836" s="2">
        <f t="shared" si="67"/>
        <v>18</v>
      </c>
    </row>
    <row r="837" spans="1:7" x14ac:dyDescent="0.25">
      <c r="A837" s="2" t="s">
        <v>13</v>
      </c>
      <c r="B837" s="2" t="s">
        <v>33</v>
      </c>
      <c r="C837" s="2">
        <v>5</v>
      </c>
      <c r="D837" s="2">
        <v>94</v>
      </c>
      <c r="E837" s="2">
        <f t="shared" si="66"/>
        <v>13</v>
      </c>
      <c r="F837" s="2">
        <f t="shared" si="67"/>
        <v>13</v>
      </c>
    </row>
    <row r="838" spans="1:7" x14ac:dyDescent="0.25">
      <c r="A838" s="2" t="s">
        <v>13</v>
      </c>
      <c r="B838" s="2" t="s">
        <v>33</v>
      </c>
      <c r="C838" s="2">
        <v>6</v>
      </c>
      <c r="D838" s="2">
        <v>102</v>
      </c>
      <c r="E838" s="2">
        <f t="shared" si="66"/>
        <v>15</v>
      </c>
      <c r="F838" s="2">
        <f t="shared" si="67"/>
        <v>15.5</v>
      </c>
    </row>
    <row r="839" spans="1:7" x14ac:dyDescent="0.25">
      <c r="A839" s="2" t="s">
        <v>13</v>
      </c>
      <c r="B839" s="2" t="s">
        <v>33</v>
      </c>
      <c r="C839" s="2">
        <v>7</v>
      </c>
      <c r="D839" s="2">
        <v>91</v>
      </c>
      <c r="E839" s="2">
        <f t="shared" si="66"/>
        <v>10</v>
      </c>
      <c r="F839" s="2">
        <f t="shared" si="67"/>
        <v>10.5</v>
      </c>
    </row>
    <row r="840" spans="1:7" x14ac:dyDescent="0.25">
      <c r="A840" s="2" t="s">
        <v>13</v>
      </c>
      <c r="B840" s="2" t="s">
        <v>33</v>
      </c>
      <c r="C840" s="2">
        <v>8</v>
      </c>
      <c r="D840" s="2">
        <v>106</v>
      </c>
      <c r="E840" s="2">
        <f t="shared" si="66"/>
        <v>23</v>
      </c>
      <c r="F840" s="2">
        <f t="shared" si="67"/>
        <v>23</v>
      </c>
    </row>
    <row r="841" spans="1:7" x14ac:dyDescent="0.25">
      <c r="A841" s="2" t="s">
        <v>13</v>
      </c>
      <c r="B841" s="2" t="s">
        <v>33</v>
      </c>
      <c r="C841" s="2">
        <v>9</v>
      </c>
      <c r="D841" s="2">
        <v>111</v>
      </c>
      <c r="E841" s="2">
        <f t="shared" si="66"/>
        <v>27</v>
      </c>
      <c r="F841" s="2">
        <f t="shared" si="67"/>
        <v>27.5</v>
      </c>
    </row>
    <row r="842" spans="1:7" x14ac:dyDescent="0.25">
      <c r="A842" s="2" t="s">
        <v>14</v>
      </c>
      <c r="B842" s="2" t="s">
        <v>33</v>
      </c>
      <c r="C842" s="2">
        <v>0</v>
      </c>
      <c r="D842" s="2">
        <v>87</v>
      </c>
      <c r="E842" s="2">
        <f t="shared" si="66"/>
        <v>5</v>
      </c>
      <c r="F842" s="2">
        <f t="shared" si="67"/>
        <v>6</v>
      </c>
      <c r="G842">
        <f>AVERAGE(F842:F851)</f>
        <v>5.7</v>
      </c>
    </row>
    <row r="843" spans="1:7" x14ac:dyDescent="0.25">
      <c r="A843" s="2" t="s">
        <v>14</v>
      </c>
      <c r="B843" s="2" t="s">
        <v>33</v>
      </c>
      <c r="C843" s="2">
        <v>1</v>
      </c>
      <c r="D843" s="2">
        <v>87</v>
      </c>
      <c r="E843" s="2">
        <f t="shared" si="66"/>
        <v>5</v>
      </c>
      <c r="F843" s="2">
        <f t="shared" si="67"/>
        <v>6</v>
      </c>
    </row>
    <row r="844" spans="1:7" x14ac:dyDescent="0.25">
      <c r="A844" s="2" t="s">
        <v>14</v>
      </c>
      <c r="B844" s="2" t="s">
        <v>33</v>
      </c>
      <c r="C844" s="2">
        <v>2</v>
      </c>
      <c r="D844" s="2">
        <v>88</v>
      </c>
      <c r="E844" s="2">
        <f t="shared" si="66"/>
        <v>8</v>
      </c>
      <c r="F844" s="2">
        <f t="shared" si="67"/>
        <v>8.5</v>
      </c>
    </row>
    <row r="845" spans="1:7" x14ac:dyDescent="0.25">
      <c r="A845" s="2" t="s">
        <v>14</v>
      </c>
      <c r="B845" s="2" t="s">
        <v>33</v>
      </c>
      <c r="C845" s="2">
        <v>3</v>
      </c>
      <c r="D845" s="2">
        <v>92</v>
      </c>
      <c r="E845" s="2">
        <f t="shared" si="66"/>
        <v>12</v>
      </c>
      <c r="F845" s="2">
        <f t="shared" si="67"/>
        <v>12</v>
      </c>
    </row>
    <row r="846" spans="1:7" x14ac:dyDescent="0.25">
      <c r="A846" s="2" t="s">
        <v>14</v>
      </c>
      <c r="B846" s="2" t="s">
        <v>33</v>
      </c>
      <c r="C846" s="2">
        <v>4</v>
      </c>
      <c r="D846" s="2">
        <v>87</v>
      </c>
      <c r="E846" s="2">
        <f t="shared" si="66"/>
        <v>5</v>
      </c>
      <c r="F846" s="2">
        <f t="shared" si="67"/>
        <v>6</v>
      </c>
    </row>
    <row r="847" spans="1:7" x14ac:dyDescent="0.25">
      <c r="A847" s="2" t="s">
        <v>14</v>
      </c>
      <c r="B847" s="2" t="s">
        <v>33</v>
      </c>
      <c r="C847" s="2">
        <v>5</v>
      </c>
      <c r="D847" s="2">
        <v>88</v>
      </c>
      <c r="E847" s="2">
        <f t="shared" si="66"/>
        <v>8</v>
      </c>
      <c r="F847" s="2">
        <f t="shared" si="67"/>
        <v>8.5</v>
      </c>
    </row>
    <row r="848" spans="1:7" x14ac:dyDescent="0.25">
      <c r="A848" s="2" t="s">
        <v>14</v>
      </c>
      <c r="B848" s="2" t="s">
        <v>33</v>
      </c>
      <c r="C848" s="2">
        <v>6</v>
      </c>
      <c r="D848" s="2">
        <v>85</v>
      </c>
      <c r="E848" s="2">
        <f t="shared" si="66"/>
        <v>3</v>
      </c>
      <c r="F848" s="2">
        <f t="shared" si="67"/>
        <v>3.5</v>
      </c>
    </row>
    <row r="849" spans="1:7" x14ac:dyDescent="0.25">
      <c r="A849" s="2" t="s">
        <v>14</v>
      </c>
      <c r="B849" s="2" t="s">
        <v>33</v>
      </c>
      <c r="C849" s="2">
        <v>7</v>
      </c>
      <c r="D849" s="2">
        <v>84</v>
      </c>
      <c r="E849" s="2">
        <f t="shared" si="66"/>
        <v>2</v>
      </c>
      <c r="F849" s="2">
        <f t="shared" si="67"/>
        <v>2</v>
      </c>
    </row>
    <row r="850" spans="1:7" x14ac:dyDescent="0.25">
      <c r="A850" s="2" t="s">
        <v>14</v>
      </c>
      <c r="B850" s="2" t="s">
        <v>33</v>
      </c>
      <c r="C850" s="2">
        <v>8</v>
      </c>
      <c r="D850" s="2">
        <v>85</v>
      </c>
      <c r="E850" s="2">
        <f t="shared" si="66"/>
        <v>3</v>
      </c>
      <c r="F850" s="2">
        <f t="shared" si="67"/>
        <v>3.5</v>
      </c>
    </row>
    <row r="851" spans="1:7" x14ac:dyDescent="0.25">
      <c r="A851" s="2" t="s">
        <v>14</v>
      </c>
      <c r="B851" s="2" t="s">
        <v>33</v>
      </c>
      <c r="C851" s="2">
        <v>9</v>
      </c>
      <c r="D851" s="2">
        <v>83</v>
      </c>
      <c r="E851" s="2">
        <f t="shared" si="66"/>
        <v>1</v>
      </c>
      <c r="F851" s="2">
        <f t="shared" si="67"/>
        <v>1</v>
      </c>
    </row>
    <row r="852" spans="1:7" x14ac:dyDescent="0.25">
      <c r="A852" s="2" t="s">
        <v>8</v>
      </c>
      <c r="B852" s="2" t="s">
        <v>34</v>
      </c>
      <c r="C852" s="2">
        <v>0</v>
      </c>
      <c r="D852" s="2">
        <v>75</v>
      </c>
      <c r="E852" s="2">
        <f t="shared" ref="E852:E883" si="68">RANK(D852,D$852:D$901,1)</f>
        <v>8</v>
      </c>
      <c r="F852" s="2">
        <f t="shared" ref="F852:F883" si="69">E852+0.5*(COUNTIF(D$852:D$901,D852)-1)</f>
        <v>8.5</v>
      </c>
      <c r="G852">
        <f>AVERAGE(F852:F861)</f>
        <v>6.8</v>
      </c>
    </row>
    <row r="853" spans="1:7" x14ac:dyDescent="0.25">
      <c r="A853" s="2" t="s">
        <v>8</v>
      </c>
      <c r="B853" s="2" t="s">
        <v>34</v>
      </c>
      <c r="C853" s="2">
        <v>1</v>
      </c>
      <c r="D853" s="2">
        <v>72</v>
      </c>
      <c r="E853" s="2">
        <f t="shared" si="68"/>
        <v>5</v>
      </c>
      <c r="F853" s="2">
        <f t="shared" si="69"/>
        <v>5.5</v>
      </c>
    </row>
    <row r="854" spans="1:7" x14ac:dyDescent="0.25">
      <c r="A854" s="2" t="s">
        <v>8</v>
      </c>
      <c r="B854" s="2" t="s">
        <v>34</v>
      </c>
      <c r="C854" s="2">
        <v>2</v>
      </c>
      <c r="D854" s="2">
        <v>73</v>
      </c>
      <c r="E854" s="2">
        <f t="shared" si="68"/>
        <v>7</v>
      </c>
      <c r="F854" s="2">
        <f t="shared" si="69"/>
        <v>7</v>
      </c>
    </row>
    <row r="855" spans="1:7" x14ac:dyDescent="0.25">
      <c r="A855" s="2" t="s">
        <v>8</v>
      </c>
      <c r="B855" s="2" t="s">
        <v>34</v>
      </c>
      <c r="C855" s="2">
        <v>3</v>
      </c>
      <c r="D855" s="2">
        <v>72</v>
      </c>
      <c r="E855" s="2">
        <f t="shared" si="68"/>
        <v>5</v>
      </c>
      <c r="F855" s="2">
        <f t="shared" si="69"/>
        <v>5.5</v>
      </c>
    </row>
    <row r="856" spans="1:7" x14ac:dyDescent="0.25">
      <c r="A856" s="2" t="s">
        <v>8</v>
      </c>
      <c r="B856" s="2" t="s">
        <v>34</v>
      </c>
      <c r="C856" s="2">
        <v>4</v>
      </c>
      <c r="D856" s="2">
        <v>71</v>
      </c>
      <c r="E856" s="2">
        <f t="shared" si="68"/>
        <v>4</v>
      </c>
      <c r="F856" s="2">
        <f t="shared" si="69"/>
        <v>4</v>
      </c>
    </row>
    <row r="857" spans="1:7" x14ac:dyDescent="0.25">
      <c r="A857" s="2" t="s">
        <v>8</v>
      </c>
      <c r="B857" s="2" t="s">
        <v>34</v>
      </c>
      <c r="C857" s="2">
        <v>5</v>
      </c>
      <c r="D857" s="2">
        <v>75</v>
      </c>
      <c r="E857" s="2">
        <f t="shared" si="68"/>
        <v>8</v>
      </c>
      <c r="F857" s="2">
        <f t="shared" si="69"/>
        <v>8.5</v>
      </c>
    </row>
    <row r="858" spans="1:7" x14ac:dyDescent="0.25">
      <c r="A858" s="2" t="s">
        <v>8</v>
      </c>
      <c r="B858" s="2" t="s">
        <v>34</v>
      </c>
      <c r="C858" s="2">
        <v>6</v>
      </c>
      <c r="D858" s="2">
        <v>68</v>
      </c>
      <c r="E858" s="2">
        <f t="shared" si="68"/>
        <v>1</v>
      </c>
      <c r="F858" s="2">
        <f t="shared" si="69"/>
        <v>1</v>
      </c>
    </row>
    <row r="859" spans="1:7" x14ac:dyDescent="0.25">
      <c r="A859" s="2" t="s">
        <v>8</v>
      </c>
      <c r="B859" s="2" t="s">
        <v>34</v>
      </c>
      <c r="C859" s="2">
        <v>7</v>
      </c>
      <c r="D859" s="2">
        <v>80</v>
      </c>
      <c r="E859" s="2">
        <f t="shared" si="68"/>
        <v>13</v>
      </c>
      <c r="F859" s="2">
        <f t="shared" si="69"/>
        <v>14</v>
      </c>
    </row>
    <row r="860" spans="1:7" x14ac:dyDescent="0.25">
      <c r="A860" s="2" t="s">
        <v>8</v>
      </c>
      <c r="B860" s="2" t="s">
        <v>34</v>
      </c>
      <c r="C860" s="2">
        <v>8</v>
      </c>
      <c r="D860" s="2">
        <v>69</v>
      </c>
      <c r="E860" s="2">
        <f t="shared" si="68"/>
        <v>2</v>
      </c>
      <c r="F860" s="2">
        <f t="shared" si="69"/>
        <v>2.5</v>
      </c>
    </row>
    <row r="861" spans="1:7" x14ac:dyDescent="0.25">
      <c r="A861" s="2" t="s">
        <v>8</v>
      </c>
      <c r="B861" s="2" t="s">
        <v>34</v>
      </c>
      <c r="C861" s="2">
        <v>9</v>
      </c>
      <c r="D861" s="2">
        <v>78</v>
      </c>
      <c r="E861" s="2">
        <f t="shared" si="68"/>
        <v>11</v>
      </c>
      <c r="F861" s="2">
        <f t="shared" si="69"/>
        <v>11.5</v>
      </c>
    </row>
    <row r="862" spans="1:7" x14ac:dyDescent="0.25">
      <c r="A862" s="2" t="s">
        <v>15</v>
      </c>
      <c r="B862" s="2" t="s">
        <v>34</v>
      </c>
      <c r="C862" s="2">
        <v>0</v>
      </c>
      <c r="D862" s="2">
        <v>116</v>
      </c>
      <c r="E862" s="2">
        <f t="shared" si="68"/>
        <v>33</v>
      </c>
      <c r="F862" s="2">
        <f t="shared" si="69"/>
        <v>33.5</v>
      </c>
      <c r="G862">
        <f>AVERAGE(F862:F871)</f>
        <v>40.049999999999997</v>
      </c>
    </row>
    <row r="863" spans="1:7" x14ac:dyDescent="0.25">
      <c r="A863" s="2" t="s">
        <v>15</v>
      </c>
      <c r="B863" s="2" t="s">
        <v>34</v>
      </c>
      <c r="C863" s="2">
        <v>1</v>
      </c>
      <c r="D863" s="2">
        <v>142</v>
      </c>
      <c r="E863" s="2">
        <f t="shared" si="68"/>
        <v>49</v>
      </c>
      <c r="F863" s="2">
        <f t="shared" si="69"/>
        <v>49</v>
      </c>
    </row>
    <row r="864" spans="1:7" x14ac:dyDescent="0.25">
      <c r="A864" s="2" t="s">
        <v>15</v>
      </c>
      <c r="B864" s="2" t="s">
        <v>34</v>
      </c>
      <c r="C864" s="2">
        <v>2</v>
      </c>
      <c r="D864" s="2">
        <v>132</v>
      </c>
      <c r="E864" s="2">
        <f t="shared" si="68"/>
        <v>42</v>
      </c>
      <c r="F864" s="2">
        <f t="shared" si="69"/>
        <v>42.5</v>
      </c>
    </row>
    <row r="865" spans="1:7" x14ac:dyDescent="0.25">
      <c r="A865" s="2" t="s">
        <v>15</v>
      </c>
      <c r="B865" s="2" t="s">
        <v>34</v>
      </c>
      <c r="C865" s="2">
        <v>3</v>
      </c>
      <c r="D865" s="2">
        <v>124</v>
      </c>
      <c r="E865" s="2">
        <f t="shared" si="68"/>
        <v>37</v>
      </c>
      <c r="F865" s="2">
        <f t="shared" si="69"/>
        <v>37.5</v>
      </c>
    </row>
    <row r="866" spans="1:7" x14ac:dyDescent="0.25">
      <c r="A866" s="2" t="s">
        <v>15</v>
      </c>
      <c r="B866" s="2" t="s">
        <v>34</v>
      </c>
      <c r="C866" s="2">
        <v>4</v>
      </c>
      <c r="D866" s="2">
        <v>130</v>
      </c>
      <c r="E866" s="2">
        <f t="shared" si="68"/>
        <v>41</v>
      </c>
      <c r="F866" s="2">
        <f t="shared" si="69"/>
        <v>41</v>
      </c>
    </row>
    <row r="867" spans="1:7" x14ac:dyDescent="0.25">
      <c r="A867" s="2" t="s">
        <v>15</v>
      </c>
      <c r="B867" s="2" t="s">
        <v>34</v>
      </c>
      <c r="C867" s="2">
        <v>5</v>
      </c>
      <c r="D867" s="2">
        <v>110</v>
      </c>
      <c r="E867" s="2">
        <f t="shared" si="68"/>
        <v>31</v>
      </c>
      <c r="F867" s="2">
        <f t="shared" si="69"/>
        <v>31</v>
      </c>
    </row>
    <row r="868" spans="1:7" x14ac:dyDescent="0.25">
      <c r="A868" s="2" t="s">
        <v>15</v>
      </c>
      <c r="B868" s="2" t="s">
        <v>34</v>
      </c>
      <c r="C868" s="2">
        <v>6</v>
      </c>
      <c r="D868" s="2">
        <v>126</v>
      </c>
      <c r="E868" s="2">
        <f t="shared" si="68"/>
        <v>40</v>
      </c>
      <c r="F868" s="2">
        <f t="shared" si="69"/>
        <v>40</v>
      </c>
    </row>
    <row r="869" spans="1:7" x14ac:dyDescent="0.25">
      <c r="A869" s="2" t="s">
        <v>15</v>
      </c>
      <c r="B869" s="2" t="s">
        <v>34</v>
      </c>
      <c r="C869" s="2">
        <v>7</v>
      </c>
      <c r="D869" s="2">
        <v>137</v>
      </c>
      <c r="E869" s="2">
        <f t="shared" si="68"/>
        <v>45</v>
      </c>
      <c r="F869" s="2">
        <f t="shared" si="69"/>
        <v>46</v>
      </c>
    </row>
    <row r="870" spans="1:7" x14ac:dyDescent="0.25">
      <c r="A870" s="2" t="s">
        <v>15</v>
      </c>
      <c r="B870" s="2" t="s">
        <v>34</v>
      </c>
      <c r="C870" s="2">
        <v>8</v>
      </c>
      <c r="D870" s="2">
        <v>113</v>
      </c>
      <c r="E870" s="2">
        <f t="shared" si="68"/>
        <v>32</v>
      </c>
      <c r="F870" s="2">
        <f t="shared" si="69"/>
        <v>32</v>
      </c>
    </row>
    <row r="871" spans="1:7" x14ac:dyDescent="0.25">
      <c r="A871" s="2" t="s">
        <v>15</v>
      </c>
      <c r="B871" s="2" t="s">
        <v>34</v>
      </c>
      <c r="C871" s="2">
        <v>9</v>
      </c>
      <c r="D871" s="2">
        <v>138</v>
      </c>
      <c r="E871" s="2">
        <f t="shared" si="68"/>
        <v>48</v>
      </c>
      <c r="F871" s="2">
        <f t="shared" si="69"/>
        <v>48</v>
      </c>
    </row>
    <row r="872" spans="1:7" x14ac:dyDescent="0.25">
      <c r="A872" s="2" t="s">
        <v>12</v>
      </c>
      <c r="B872" s="2" t="s">
        <v>34</v>
      </c>
      <c r="C872" s="2">
        <v>0</v>
      </c>
      <c r="D872" s="2">
        <v>124</v>
      </c>
      <c r="E872" s="2">
        <f t="shared" si="68"/>
        <v>37</v>
      </c>
      <c r="F872" s="2">
        <f t="shared" si="69"/>
        <v>37.5</v>
      </c>
      <c r="G872">
        <f>AVERAGE(F872:F881)</f>
        <v>40.950000000000003</v>
      </c>
    </row>
    <row r="873" spans="1:7" x14ac:dyDescent="0.25">
      <c r="A873" s="2" t="s">
        <v>12</v>
      </c>
      <c r="B873" s="2" t="s">
        <v>34</v>
      </c>
      <c r="C873" s="2">
        <v>1</v>
      </c>
      <c r="D873" s="2">
        <v>120</v>
      </c>
      <c r="E873" s="2">
        <f t="shared" si="68"/>
        <v>35</v>
      </c>
      <c r="F873" s="2">
        <f t="shared" si="69"/>
        <v>35</v>
      </c>
    </row>
    <row r="874" spans="1:7" x14ac:dyDescent="0.25">
      <c r="A874" s="2" t="s">
        <v>12</v>
      </c>
      <c r="B874" s="2" t="s">
        <v>34</v>
      </c>
      <c r="C874" s="2">
        <v>2</v>
      </c>
      <c r="D874" s="2">
        <v>132</v>
      </c>
      <c r="E874" s="2">
        <f t="shared" si="68"/>
        <v>42</v>
      </c>
      <c r="F874" s="2">
        <f t="shared" si="69"/>
        <v>42.5</v>
      </c>
    </row>
    <row r="875" spans="1:7" x14ac:dyDescent="0.25">
      <c r="A875" s="2" t="s">
        <v>12</v>
      </c>
      <c r="B875" s="2" t="s">
        <v>34</v>
      </c>
      <c r="C875" s="2">
        <v>3</v>
      </c>
      <c r="D875" s="2">
        <v>125</v>
      </c>
      <c r="E875" s="2">
        <f t="shared" si="68"/>
        <v>39</v>
      </c>
      <c r="F875" s="2">
        <f t="shared" si="69"/>
        <v>39</v>
      </c>
    </row>
    <row r="876" spans="1:7" x14ac:dyDescent="0.25">
      <c r="A876" s="2" t="s">
        <v>12</v>
      </c>
      <c r="B876" s="2" t="s">
        <v>34</v>
      </c>
      <c r="C876" s="2">
        <v>4</v>
      </c>
      <c r="D876" s="2">
        <v>137</v>
      </c>
      <c r="E876" s="2">
        <f t="shared" si="68"/>
        <v>45</v>
      </c>
      <c r="F876" s="2">
        <f t="shared" si="69"/>
        <v>46</v>
      </c>
    </row>
    <row r="877" spans="1:7" x14ac:dyDescent="0.25">
      <c r="A877" s="2" t="s">
        <v>12</v>
      </c>
      <c r="B877" s="2" t="s">
        <v>34</v>
      </c>
      <c r="C877" s="2">
        <v>5</v>
      </c>
      <c r="D877" s="2">
        <v>122</v>
      </c>
      <c r="E877" s="2">
        <f t="shared" si="68"/>
        <v>36</v>
      </c>
      <c r="F877" s="2">
        <f t="shared" si="69"/>
        <v>36</v>
      </c>
    </row>
    <row r="878" spans="1:7" x14ac:dyDescent="0.25">
      <c r="A878" s="2" t="s">
        <v>12</v>
      </c>
      <c r="B878" s="2" t="s">
        <v>34</v>
      </c>
      <c r="C878" s="2">
        <v>6</v>
      </c>
      <c r="D878" s="2">
        <v>145</v>
      </c>
      <c r="E878" s="2">
        <f t="shared" si="68"/>
        <v>50</v>
      </c>
      <c r="F878" s="2">
        <f t="shared" si="69"/>
        <v>50</v>
      </c>
    </row>
    <row r="879" spans="1:7" x14ac:dyDescent="0.25">
      <c r="A879" s="2" t="s">
        <v>12</v>
      </c>
      <c r="B879" s="2" t="s">
        <v>34</v>
      </c>
      <c r="C879" s="2">
        <v>7</v>
      </c>
      <c r="D879" s="2">
        <v>136</v>
      </c>
      <c r="E879" s="2">
        <f t="shared" si="68"/>
        <v>44</v>
      </c>
      <c r="F879" s="2">
        <f t="shared" si="69"/>
        <v>44</v>
      </c>
    </row>
    <row r="880" spans="1:7" x14ac:dyDescent="0.25">
      <c r="A880" s="2" t="s">
        <v>12</v>
      </c>
      <c r="B880" s="2" t="s">
        <v>34</v>
      </c>
      <c r="C880" s="2">
        <v>8</v>
      </c>
      <c r="D880" s="2">
        <v>116</v>
      </c>
      <c r="E880" s="2">
        <f t="shared" si="68"/>
        <v>33</v>
      </c>
      <c r="F880" s="2">
        <f t="shared" si="69"/>
        <v>33.5</v>
      </c>
    </row>
    <row r="881" spans="1:7" x14ac:dyDescent="0.25">
      <c r="A881" s="2" t="s">
        <v>12</v>
      </c>
      <c r="B881" s="2" t="s">
        <v>34</v>
      </c>
      <c r="C881" s="2">
        <v>9</v>
      </c>
      <c r="D881" s="2">
        <v>137</v>
      </c>
      <c r="E881" s="2">
        <f t="shared" si="68"/>
        <v>45</v>
      </c>
      <c r="F881" s="2">
        <f t="shared" si="69"/>
        <v>46</v>
      </c>
    </row>
    <row r="882" spans="1:7" x14ac:dyDescent="0.25">
      <c r="A882" s="2" t="s">
        <v>13</v>
      </c>
      <c r="B882" s="2" t="s">
        <v>34</v>
      </c>
      <c r="C882" s="2">
        <v>0</v>
      </c>
      <c r="D882" s="2">
        <v>81</v>
      </c>
      <c r="E882" s="2">
        <f t="shared" si="68"/>
        <v>16</v>
      </c>
      <c r="F882" s="2">
        <f t="shared" si="69"/>
        <v>16.5</v>
      </c>
      <c r="G882">
        <f>AVERAGE(F882:F891)</f>
        <v>15</v>
      </c>
    </row>
    <row r="883" spans="1:7" x14ac:dyDescent="0.25">
      <c r="A883" s="2" t="s">
        <v>13</v>
      </c>
      <c r="B883" s="2" t="s">
        <v>34</v>
      </c>
      <c r="C883" s="2">
        <v>1</v>
      </c>
      <c r="D883" s="2">
        <v>78</v>
      </c>
      <c r="E883" s="2">
        <f t="shared" si="68"/>
        <v>11</v>
      </c>
      <c r="F883" s="2">
        <f t="shared" si="69"/>
        <v>11.5</v>
      </c>
    </row>
    <row r="884" spans="1:7" x14ac:dyDescent="0.25">
      <c r="A884" s="2" t="s">
        <v>13</v>
      </c>
      <c r="B884" s="2" t="s">
        <v>34</v>
      </c>
      <c r="C884" s="2">
        <v>2</v>
      </c>
      <c r="D884" s="2">
        <v>69</v>
      </c>
      <c r="E884" s="2">
        <f t="shared" ref="E884:E901" si="70">RANK(D884,D$852:D$901,1)</f>
        <v>2</v>
      </c>
      <c r="F884" s="2">
        <f t="shared" ref="F884:F901" si="71">E884+0.5*(COUNTIF(D$852:D$901,D884)-1)</f>
        <v>2.5</v>
      </c>
    </row>
    <row r="885" spans="1:7" x14ac:dyDescent="0.25">
      <c r="A885" s="2" t="s">
        <v>13</v>
      </c>
      <c r="B885" s="2" t="s">
        <v>34</v>
      </c>
      <c r="C885" s="2">
        <v>3</v>
      </c>
      <c r="D885" s="2">
        <v>81</v>
      </c>
      <c r="E885" s="2">
        <f t="shared" si="70"/>
        <v>16</v>
      </c>
      <c r="F885" s="2">
        <f t="shared" si="71"/>
        <v>16.5</v>
      </c>
    </row>
    <row r="886" spans="1:7" x14ac:dyDescent="0.25">
      <c r="A886" s="2" t="s">
        <v>13</v>
      </c>
      <c r="B886" s="2" t="s">
        <v>34</v>
      </c>
      <c r="C886" s="2">
        <v>4</v>
      </c>
      <c r="D886" s="2">
        <v>93</v>
      </c>
      <c r="E886" s="2">
        <f t="shared" si="70"/>
        <v>26</v>
      </c>
      <c r="F886" s="2">
        <f t="shared" si="71"/>
        <v>26.5</v>
      </c>
    </row>
    <row r="887" spans="1:7" x14ac:dyDescent="0.25">
      <c r="A887" s="2" t="s">
        <v>13</v>
      </c>
      <c r="B887" s="2" t="s">
        <v>34</v>
      </c>
      <c r="C887" s="2">
        <v>5</v>
      </c>
      <c r="D887" s="2">
        <v>86</v>
      </c>
      <c r="E887" s="2">
        <f t="shared" si="70"/>
        <v>20</v>
      </c>
      <c r="F887" s="2">
        <f t="shared" si="71"/>
        <v>20</v>
      </c>
    </row>
    <row r="888" spans="1:7" x14ac:dyDescent="0.25">
      <c r="A888" s="2" t="s">
        <v>13</v>
      </c>
      <c r="B888" s="2" t="s">
        <v>34</v>
      </c>
      <c r="C888" s="2">
        <v>6</v>
      </c>
      <c r="D888" s="2">
        <v>80</v>
      </c>
      <c r="E888" s="2">
        <f t="shared" si="70"/>
        <v>13</v>
      </c>
      <c r="F888" s="2">
        <f t="shared" si="71"/>
        <v>14</v>
      </c>
    </row>
    <row r="889" spans="1:7" x14ac:dyDescent="0.25">
      <c r="A889" s="2" t="s">
        <v>13</v>
      </c>
      <c r="B889" s="2" t="s">
        <v>34</v>
      </c>
      <c r="C889" s="2">
        <v>7</v>
      </c>
      <c r="D889" s="2">
        <v>83</v>
      </c>
      <c r="E889" s="2">
        <f t="shared" si="70"/>
        <v>18</v>
      </c>
      <c r="F889" s="2">
        <f t="shared" si="71"/>
        <v>18.5</v>
      </c>
    </row>
    <row r="890" spans="1:7" x14ac:dyDescent="0.25">
      <c r="A890" s="2" t="s">
        <v>13</v>
      </c>
      <c r="B890" s="2" t="s">
        <v>34</v>
      </c>
      <c r="C890" s="2">
        <v>8</v>
      </c>
      <c r="D890" s="2">
        <v>76</v>
      </c>
      <c r="E890" s="2">
        <f t="shared" si="70"/>
        <v>10</v>
      </c>
      <c r="F890" s="2">
        <f t="shared" si="71"/>
        <v>10</v>
      </c>
    </row>
    <row r="891" spans="1:7" x14ac:dyDescent="0.25">
      <c r="A891" s="2" t="s">
        <v>13</v>
      </c>
      <c r="B891" s="2" t="s">
        <v>34</v>
      </c>
      <c r="C891" s="2">
        <v>9</v>
      </c>
      <c r="D891" s="2">
        <v>80</v>
      </c>
      <c r="E891" s="2">
        <f t="shared" si="70"/>
        <v>13</v>
      </c>
      <c r="F891" s="2">
        <f t="shared" si="71"/>
        <v>14</v>
      </c>
    </row>
    <row r="892" spans="1:7" x14ac:dyDescent="0.25">
      <c r="A892" s="2" t="s">
        <v>14</v>
      </c>
      <c r="B892" s="2" t="s">
        <v>34</v>
      </c>
      <c r="C892" s="2">
        <v>0</v>
      </c>
      <c r="D892" s="2">
        <v>98</v>
      </c>
      <c r="E892" s="2">
        <f t="shared" si="70"/>
        <v>29</v>
      </c>
      <c r="F892" s="2">
        <f t="shared" si="71"/>
        <v>29</v>
      </c>
      <c r="G892">
        <f>AVERAGE(F892:F901)</f>
        <v>24.7</v>
      </c>
    </row>
    <row r="893" spans="1:7" x14ac:dyDescent="0.25">
      <c r="A893" s="2" t="s">
        <v>14</v>
      </c>
      <c r="B893" s="2" t="s">
        <v>34</v>
      </c>
      <c r="C893" s="2">
        <v>1</v>
      </c>
      <c r="D893" s="2">
        <v>83</v>
      </c>
      <c r="E893" s="2">
        <f t="shared" si="70"/>
        <v>18</v>
      </c>
      <c r="F893" s="2">
        <f t="shared" si="71"/>
        <v>18.5</v>
      </c>
    </row>
    <row r="894" spans="1:7" x14ac:dyDescent="0.25">
      <c r="A894" s="2" t="s">
        <v>14</v>
      </c>
      <c r="B894" s="2" t="s">
        <v>34</v>
      </c>
      <c r="C894" s="2">
        <v>2</v>
      </c>
      <c r="D894" s="2">
        <v>90</v>
      </c>
      <c r="E894" s="2">
        <f t="shared" si="70"/>
        <v>23</v>
      </c>
      <c r="F894" s="2">
        <f t="shared" si="71"/>
        <v>23.5</v>
      </c>
    </row>
    <row r="895" spans="1:7" x14ac:dyDescent="0.25">
      <c r="A895" s="2" t="s">
        <v>14</v>
      </c>
      <c r="B895" s="2" t="s">
        <v>34</v>
      </c>
      <c r="C895" s="2">
        <v>3</v>
      </c>
      <c r="D895" s="2">
        <v>95</v>
      </c>
      <c r="E895" s="2">
        <f t="shared" si="70"/>
        <v>28</v>
      </c>
      <c r="F895" s="2">
        <f t="shared" si="71"/>
        <v>28</v>
      </c>
    </row>
    <row r="896" spans="1:7" x14ac:dyDescent="0.25">
      <c r="A896" s="2" t="s">
        <v>14</v>
      </c>
      <c r="B896" s="2" t="s">
        <v>34</v>
      </c>
      <c r="C896" s="2">
        <v>4</v>
      </c>
      <c r="D896" s="2">
        <v>91</v>
      </c>
      <c r="E896" s="2">
        <f t="shared" si="70"/>
        <v>25</v>
      </c>
      <c r="F896" s="2">
        <f t="shared" si="71"/>
        <v>25</v>
      </c>
    </row>
    <row r="897" spans="1:7" x14ac:dyDescent="0.25">
      <c r="A897" s="2" t="s">
        <v>14</v>
      </c>
      <c r="B897" s="2" t="s">
        <v>34</v>
      </c>
      <c r="C897" s="2">
        <v>5</v>
      </c>
      <c r="D897" s="2">
        <v>87</v>
      </c>
      <c r="E897" s="2">
        <f t="shared" si="70"/>
        <v>21</v>
      </c>
      <c r="F897" s="2">
        <f t="shared" si="71"/>
        <v>21</v>
      </c>
    </row>
    <row r="898" spans="1:7" x14ac:dyDescent="0.25">
      <c r="A898" s="2" t="s">
        <v>14</v>
      </c>
      <c r="B898" s="2" t="s">
        <v>34</v>
      </c>
      <c r="C898" s="2">
        <v>6</v>
      </c>
      <c r="D898" s="2">
        <v>102</v>
      </c>
      <c r="E898" s="2">
        <f t="shared" si="70"/>
        <v>30</v>
      </c>
      <c r="F898" s="2">
        <f t="shared" si="71"/>
        <v>30</v>
      </c>
    </row>
    <row r="899" spans="1:7" x14ac:dyDescent="0.25">
      <c r="A899" s="2" t="s">
        <v>14</v>
      </c>
      <c r="B899" s="2" t="s">
        <v>34</v>
      </c>
      <c r="C899" s="2">
        <v>7</v>
      </c>
      <c r="D899" s="2">
        <v>93</v>
      </c>
      <c r="E899" s="2">
        <f t="shared" si="70"/>
        <v>26</v>
      </c>
      <c r="F899" s="2">
        <f t="shared" si="71"/>
        <v>26.5</v>
      </c>
    </row>
    <row r="900" spans="1:7" x14ac:dyDescent="0.25">
      <c r="A900" s="2" t="s">
        <v>14</v>
      </c>
      <c r="B900" s="2" t="s">
        <v>34</v>
      </c>
      <c r="C900" s="2">
        <v>8</v>
      </c>
      <c r="D900" s="2">
        <v>88</v>
      </c>
      <c r="E900" s="2">
        <f t="shared" si="70"/>
        <v>22</v>
      </c>
      <c r="F900" s="2">
        <f t="shared" si="71"/>
        <v>22</v>
      </c>
    </row>
    <row r="901" spans="1:7" x14ac:dyDescent="0.25">
      <c r="A901" s="2" t="s">
        <v>14</v>
      </c>
      <c r="B901" s="2" t="s">
        <v>34</v>
      </c>
      <c r="C901" s="2">
        <v>9</v>
      </c>
      <c r="D901" s="2">
        <v>90</v>
      </c>
      <c r="E901" s="2">
        <f t="shared" si="70"/>
        <v>23</v>
      </c>
      <c r="F901" s="2">
        <f t="shared" si="71"/>
        <v>23.5</v>
      </c>
    </row>
    <row r="902" spans="1:7" x14ac:dyDescent="0.25">
      <c r="A902" s="2" t="s">
        <v>8</v>
      </c>
      <c r="B902" s="2" t="s">
        <v>35</v>
      </c>
      <c r="C902" s="2">
        <v>0</v>
      </c>
      <c r="D902" s="2">
        <v>79</v>
      </c>
      <c r="E902" s="2">
        <f t="shared" ref="E902:E933" si="72">RANK(D902,D$902:D$951,1)</f>
        <v>25</v>
      </c>
      <c r="F902" s="2">
        <f t="shared" ref="F902:F933" si="73">E902+0.5*(COUNTIF(D$902:D$951,D902)-1)</f>
        <v>25</v>
      </c>
      <c r="G902">
        <f>AVERAGE(F902:F911)</f>
        <v>25.05</v>
      </c>
    </row>
    <row r="903" spans="1:7" x14ac:dyDescent="0.25">
      <c r="A903" s="2" t="s">
        <v>8</v>
      </c>
      <c r="B903" s="2" t="s">
        <v>35</v>
      </c>
      <c r="C903" s="2">
        <v>1</v>
      </c>
      <c r="D903" s="2">
        <v>80</v>
      </c>
      <c r="E903" s="2">
        <f t="shared" si="72"/>
        <v>26</v>
      </c>
      <c r="F903" s="2">
        <f t="shared" si="73"/>
        <v>26</v>
      </c>
    </row>
    <row r="904" spans="1:7" x14ac:dyDescent="0.25">
      <c r="A904" s="2" t="s">
        <v>8</v>
      </c>
      <c r="B904" s="2" t="s">
        <v>35</v>
      </c>
      <c r="C904" s="2">
        <v>2</v>
      </c>
      <c r="D904" s="2">
        <v>77</v>
      </c>
      <c r="E904" s="2">
        <f t="shared" si="72"/>
        <v>22</v>
      </c>
      <c r="F904" s="2">
        <f t="shared" si="73"/>
        <v>23</v>
      </c>
    </row>
    <row r="905" spans="1:7" x14ac:dyDescent="0.25">
      <c r="A905" s="2" t="s">
        <v>8</v>
      </c>
      <c r="B905" s="2" t="s">
        <v>35</v>
      </c>
      <c r="C905" s="2">
        <v>3</v>
      </c>
      <c r="D905" s="2">
        <v>75</v>
      </c>
      <c r="E905" s="2">
        <f t="shared" si="72"/>
        <v>19</v>
      </c>
      <c r="F905" s="2">
        <f t="shared" si="73"/>
        <v>19</v>
      </c>
    </row>
    <row r="906" spans="1:7" x14ac:dyDescent="0.25">
      <c r="A906" s="2" t="s">
        <v>8</v>
      </c>
      <c r="B906" s="2" t="s">
        <v>35</v>
      </c>
      <c r="C906" s="2">
        <v>4</v>
      </c>
      <c r="D906" s="2">
        <v>77</v>
      </c>
      <c r="E906" s="2">
        <f t="shared" si="72"/>
        <v>22</v>
      </c>
      <c r="F906" s="2">
        <f t="shared" si="73"/>
        <v>23</v>
      </c>
    </row>
    <row r="907" spans="1:7" x14ac:dyDescent="0.25">
      <c r="A907" s="2" t="s">
        <v>8</v>
      </c>
      <c r="B907" s="2" t="s">
        <v>35</v>
      </c>
      <c r="C907" s="2">
        <v>5</v>
      </c>
      <c r="D907" s="2">
        <v>83</v>
      </c>
      <c r="E907" s="2">
        <f t="shared" si="72"/>
        <v>28</v>
      </c>
      <c r="F907" s="2">
        <f t="shared" si="73"/>
        <v>28.5</v>
      </c>
    </row>
    <row r="908" spans="1:7" x14ac:dyDescent="0.25">
      <c r="A908" s="2" t="s">
        <v>8</v>
      </c>
      <c r="B908" s="2" t="s">
        <v>35</v>
      </c>
      <c r="C908" s="2">
        <v>6</v>
      </c>
      <c r="D908" s="2">
        <v>83</v>
      </c>
      <c r="E908" s="2">
        <f t="shared" si="72"/>
        <v>28</v>
      </c>
      <c r="F908" s="2">
        <f t="shared" si="73"/>
        <v>28.5</v>
      </c>
    </row>
    <row r="909" spans="1:7" x14ac:dyDescent="0.25">
      <c r="A909" s="2" t="s">
        <v>8</v>
      </c>
      <c r="B909" s="2" t="s">
        <v>35</v>
      </c>
      <c r="C909" s="2">
        <v>7</v>
      </c>
      <c r="D909" s="2">
        <v>85</v>
      </c>
      <c r="E909" s="2">
        <f t="shared" si="72"/>
        <v>30</v>
      </c>
      <c r="F909" s="2">
        <f t="shared" si="73"/>
        <v>30</v>
      </c>
    </row>
    <row r="910" spans="1:7" x14ac:dyDescent="0.25">
      <c r="A910" s="2" t="s">
        <v>8</v>
      </c>
      <c r="B910" s="2" t="s">
        <v>35</v>
      </c>
      <c r="C910" s="2">
        <v>8</v>
      </c>
      <c r="D910" s="2">
        <v>81</v>
      </c>
      <c r="E910" s="2">
        <f t="shared" si="72"/>
        <v>27</v>
      </c>
      <c r="F910" s="2">
        <f t="shared" si="73"/>
        <v>27</v>
      </c>
    </row>
    <row r="911" spans="1:7" x14ac:dyDescent="0.25">
      <c r="A911" s="2" t="s">
        <v>8</v>
      </c>
      <c r="B911" s="2" t="s">
        <v>35</v>
      </c>
      <c r="C911" s="2">
        <v>9</v>
      </c>
      <c r="D911" s="2">
        <v>76</v>
      </c>
      <c r="E911" s="2">
        <f t="shared" si="72"/>
        <v>20</v>
      </c>
      <c r="F911" s="2">
        <f t="shared" si="73"/>
        <v>20.5</v>
      </c>
    </row>
    <row r="912" spans="1:7" x14ac:dyDescent="0.25">
      <c r="A912" s="2" t="s">
        <v>15</v>
      </c>
      <c r="B912" s="2" t="s">
        <v>35</v>
      </c>
      <c r="C912" s="2">
        <v>0</v>
      </c>
      <c r="D912" s="2">
        <v>114</v>
      </c>
      <c r="E912" s="2">
        <f t="shared" si="72"/>
        <v>33</v>
      </c>
      <c r="F912" s="2">
        <f t="shared" si="73"/>
        <v>34</v>
      </c>
      <c r="G912">
        <f>AVERAGE(F912:F921)</f>
        <v>39.700000000000003</v>
      </c>
    </row>
    <row r="913" spans="1:7" x14ac:dyDescent="0.25">
      <c r="A913" s="2" t="s">
        <v>15</v>
      </c>
      <c r="B913" s="2" t="s">
        <v>35</v>
      </c>
      <c r="C913" s="2">
        <v>1</v>
      </c>
      <c r="D913" s="2">
        <v>121</v>
      </c>
      <c r="E913" s="2">
        <f t="shared" si="72"/>
        <v>38</v>
      </c>
      <c r="F913" s="2">
        <f t="shared" si="73"/>
        <v>38</v>
      </c>
    </row>
    <row r="914" spans="1:7" x14ac:dyDescent="0.25">
      <c r="A914" s="2" t="s">
        <v>15</v>
      </c>
      <c r="B914" s="2" t="s">
        <v>35</v>
      </c>
      <c r="C914" s="2">
        <v>2</v>
      </c>
      <c r="D914" s="2">
        <v>111</v>
      </c>
      <c r="E914" s="2">
        <f t="shared" si="72"/>
        <v>32</v>
      </c>
      <c r="F914" s="2">
        <f t="shared" si="73"/>
        <v>32</v>
      </c>
    </row>
    <row r="915" spans="1:7" x14ac:dyDescent="0.25">
      <c r="A915" s="2" t="s">
        <v>15</v>
      </c>
      <c r="B915" s="2" t="s">
        <v>35</v>
      </c>
      <c r="C915" s="2">
        <v>3</v>
      </c>
      <c r="D915" s="2">
        <v>125</v>
      </c>
      <c r="E915" s="2">
        <f t="shared" si="72"/>
        <v>40</v>
      </c>
      <c r="F915" s="2">
        <f t="shared" si="73"/>
        <v>40.5</v>
      </c>
    </row>
    <row r="916" spans="1:7" x14ac:dyDescent="0.25">
      <c r="A916" s="2" t="s">
        <v>15</v>
      </c>
      <c r="B916" s="2" t="s">
        <v>35</v>
      </c>
      <c r="C916" s="2">
        <v>4</v>
      </c>
      <c r="D916" s="2">
        <v>140</v>
      </c>
      <c r="E916" s="2">
        <f t="shared" si="72"/>
        <v>46</v>
      </c>
      <c r="F916" s="2">
        <f t="shared" si="73"/>
        <v>46</v>
      </c>
    </row>
    <row r="917" spans="1:7" x14ac:dyDescent="0.25">
      <c r="A917" s="2" t="s">
        <v>15</v>
      </c>
      <c r="B917" s="2" t="s">
        <v>35</v>
      </c>
      <c r="C917" s="2">
        <v>5</v>
      </c>
      <c r="D917" s="2">
        <v>148</v>
      </c>
      <c r="E917" s="2">
        <f t="shared" si="72"/>
        <v>47</v>
      </c>
      <c r="F917" s="2">
        <f t="shared" si="73"/>
        <v>47</v>
      </c>
    </row>
    <row r="918" spans="1:7" x14ac:dyDescent="0.25">
      <c r="A918" s="2" t="s">
        <v>15</v>
      </c>
      <c r="B918" s="2" t="s">
        <v>35</v>
      </c>
      <c r="C918" s="2">
        <v>6</v>
      </c>
      <c r="D918" s="2">
        <v>134</v>
      </c>
      <c r="E918" s="2">
        <f t="shared" si="72"/>
        <v>45</v>
      </c>
      <c r="F918" s="2">
        <f t="shared" si="73"/>
        <v>45</v>
      </c>
    </row>
    <row r="919" spans="1:7" x14ac:dyDescent="0.25">
      <c r="A919" s="2" t="s">
        <v>15</v>
      </c>
      <c r="B919" s="2" t="s">
        <v>35</v>
      </c>
      <c r="C919" s="2">
        <v>7</v>
      </c>
      <c r="D919" s="2">
        <v>115</v>
      </c>
      <c r="E919" s="2">
        <f t="shared" si="72"/>
        <v>36</v>
      </c>
      <c r="F919" s="2">
        <f t="shared" si="73"/>
        <v>36.5</v>
      </c>
    </row>
    <row r="920" spans="1:7" x14ac:dyDescent="0.25">
      <c r="A920" s="2" t="s">
        <v>15</v>
      </c>
      <c r="B920" s="2" t="s">
        <v>35</v>
      </c>
      <c r="C920" s="2">
        <v>8</v>
      </c>
      <c r="D920" s="2">
        <v>114</v>
      </c>
      <c r="E920" s="2">
        <f t="shared" si="72"/>
        <v>33</v>
      </c>
      <c r="F920" s="2">
        <f t="shared" si="73"/>
        <v>34</v>
      </c>
    </row>
    <row r="921" spans="1:7" x14ac:dyDescent="0.25">
      <c r="A921" s="2" t="s">
        <v>15</v>
      </c>
      <c r="B921" s="2" t="s">
        <v>35</v>
      </c>
      <c r="C921" s="2">
        <v>9</v>
      </c>
      <c r="D921" s="2">
        <v>132</v>
      </c>
      <c r="E921" s="2">
        <f t="shared" si="72"/>
        <v>44</v>
      </c>
      <c r="F921" s="2">
        <f t="shared" si="73"/>
        <v>44</v>
      </c>
    </row>
    <row r="922" spans="1:7" x14ac:dyDescent="0.25">
      <c r="A922" s="2" t="s">
        <v>12</v>
      </c>
      <c r="B922" s="2" t="s">
        <v>35</v>
      </c>
      <c r="C922" s="2">
        <v>0</v>
      </c>
      <c r="D922" s="2">
        <v>123</v>
      </c>
      <c r="E922" s="2">
        <f t="shared" si="72"/>
        <v>39</v>
      </c>
      <c r="F922" s="2">
        <f t="shared" si="73"/>
        <v>39</v>
      </c>
      <c r="G922">
        <f>AVERAGE(F922:F931)</f>
        <v>41.3</v>
      </c>
    </row>
    <row r="923" spans="1:7" x14ac:dyDescent="0.25">
      <c r="A923" s="2" t="s">
        <v>12</v>
      </c>
      <c r="B923" s="2" t="s">
        <v>35</v>
      </c>
      <c r="C923" s="2">
        <v>1</v>
      </c>
      <c r="D923" s="2">
        <v>114</v>
      </c>
      <c r="E923" s="2">
        <f t="shared" si="72"/>
        <v>33</v>
      </c>
      <c r="F923" s="2">
        <f t="shared" si="73"/>
        <v>34</v>
      </c>
    </row>
    <row r="924" spans="1:7" x14ac:dyDescent="0.25">
      <c r="A924" s="2" t="s">
        <v>12</v>
      </c>
      <c r="B924" s="2" t="s">
        <v>35</v>
      </c>
      <c r="C924" s="2">
        <v>2</v>
      </c>
      <c r="D924" s="2">
        <v>125</v>
      </c>
      <c r="E924" s="2">
        <f t="shared" si="72"/>
        <v>40</v>
      </c>
      <c r="F924" s="2">
        <f t="shared" si="73"/>
        <v>40.5</v>
      </c>
    </row>
    <row r="925" spans="1:7" x14ac:dyDescent="0.25">
      <c r="A925" s="2" t="s">
        <v>12</v>
      </c>
      <c r="B925" s="2" t="s">
        <v>35</v>
      </c>
      <c r="C925" s="2">
        <v>3</v>
      </c>
      <c r="D925" s="2">
        <v>156</v>
      </c>
      <c r="E925" s="2">
        <f t="shared" si="72"/>
        <v>49</v>
      </c>
      <c r="F925" s="2">
        <f t="shared" si="73"/>
        <v>49</v>
      </c>
    </row>
    <row r="926" spans="1:7" x14ac:dyDescent="0.25">
      <c r="A926" s="2" t="s">
        <v>12</v>
      </c>
      <c r="B926" s="2" t="s">
        <v>35</v>
      </c>
      <c r="C926" s="2">
        <v>4</v>
      </c>
      <c r="D926" s="2">
        <v>115</v>
      </c>
      <c r="E926" s="2">
        <f t="shared" si="72"/>
        <v>36</v>
      </c>
      <c r="F926" s="2">
        <f t="shared" si="73"/>
        <v>36.5</v>
      </c>
    </row>
    <row r="927" spans="1:7" x14ac:dyDescent="0.25">
      <c r="A927" s="2" t="s">
        <v>12</v>
      </c>
      <c r="B927" s="2" t="s">
        <v>35</v>
      </c>
      <c r="C927" s="2">
        <v>5</v>
      </c>
      <c r="D927" s="2">
        <v>126</v>
      </c>
      <c r="E927" s="2">
        <f t="shared" si="72"/>
        <v>42</v>
      </c>
      <c r="F927" s="2">
        <f t="shared" si="73"/>
        <v>42</v>
      </c>
    </row>
    <row r="928" spans="1:7" x14ac:dyDescent="0.25">
      <c r="A928" s="2" t="s">
        <v>12</v>
      </c>
      <c r="B928" s="2" t="s">
        <v>35</v>
      </c>
      <c r="C928" s="2">
        <v>6</v>
      </c>
      <c r="D928" s="2">
        <v>107</v>
      </c>
      <c r="E928" s="2">
        <f t="shared" si="72"/>
        <v>31</v>
      </c>
      <c r="F928" s="2">
        <f t="shared" si="73"/>
        <v>31</v>
      </c>
    </row>
    <row r="929" spans="1:7" x14ac:dyDescent="0.25">
      <c r="A929" s="2" t="s">
        <v>12</v>
      </c>
      <c r="B929" s="2" t="s">
        <v>35</v>
      </c>
      <c r="C929" s="2">
        <v>7</v>
      </c>
      <c r="D929" s="2">
        <v>150</v>
      </c>
      <c r="E929" s="2">
        <f t="shared" si="72"/>
        <v>48</v>
      </c>
      <c r="F929" s="2">
        <f t="shared" si="73"/>
        <v>48</v>
      </c>
    </row>
    <row r="930" spans="1:7" x14ac:dyDescent="0.25">
      <c r="A930" s="2" t="s">
        <v>12</v>
      </c>
      <c r="B930" s="2" t="s">
        <v>35</v>
      </c>
      <c r="C930" s="2">
        <v>8</v>
      </c>
      <c r="D930" s="2">
        <v>184</v>
      </c>
      <c r="E930" s="2">
        <f t="shared" si="72"/>
        <v>50</v>
      </c>
      <c r="F930" s="2">
        <f t="shared" si="73"/>
        <v>50</v>
      </c>
    </row>
    <row r="931" spans="1:7" x14ac:dyDescent="0.25">
      <c r="A931" s="2" t="s">
        <v>12</v>
      </c>
      <c r="B931" s="2" t="s">
        <v>35</v>
      </c>
      <c r="C931" s="2">
        <v>9</v>
      </c>
      <c r="D931" s="2">
        <v>128</v>
      </c>
      <c r="E931" s="2">
        <f t="shared" si="72"/>
        <v>43</v>
      </c>
      <c r="F931" s="2">
        <f t="shared" si="73"/>
        <v>43</v>
      </c>
    </row>
    <row r="932" spans="1:7" x14ac:dyDescent="0.25">
      <c r="A932" s="2" t="s">
        <v>13</v>
      </c>
      <c r="B932" s="2" t="s">
        <v>35</v>
      </c>
      <c r="C932" s="2">
        <v>0</v>
      </c>
      <c r="D932" s="2">
        <v>77</v>
      </c>
      <c r="E932" s="2">
        <f t="shared" si="72"/>
        <v>22</v>
      </c>
      <c r="F932" s="2">
        <f t="shared" si="73"/>
        <v>23</v>
      </c>
      <c r="G932">
        <f>AVERAGE(F932:F941)</f>
        <v>11.1</v>
      </c>
    </row>
    <row r="933" spans="1:7" x14ac:dyDescent="0.25">
      <c r="A933" s="2" t="s">
        <v>13</v>
      </c>
      <c r="B933" s="2" t="s">
        <v>35</v>
      </c>
      <c r="C933" s="2">
        <v>1</v>
      </c>
      <c r="D933" s="2">
        <v>71</v>
      </c>
      <c r="E933" s="2">
        <f t="shared" si="72"/>
        <v>13</v>
      </c>
      <c r="F933" s="2">
        <f t="shared" si="73"/>
        <v>13.5</v>
      </c>
    </row>
    <row r="934" spans="1:7" x14ac:dyDescent="0.25">
      <c r="A934" s="2" t="s">
        <v>13</v>
      </c>
      <c r="B934" s="2" t="s">
        <v>35</v>
      </c>
      <c r="C934" s="2">
        <v>2</v>
      </c>
      <c r="D934" s="2">
        <v>72</v>
      </c>
      <c r="E934" s="2">
        <f t="shared" ref="E934:E951" si="74">RANK(D934,D$902:D$951,1)</f>
        <v>15</v>
      </c>
      <c r="F934" s="2">
        <f t="shared" ref="F934:F951" si="75">E934+0.5*(COUNTIF(D$902:D$951,D934)-1)</f>
        <v>16</v>
      </c>
    </row>
    <row r="935" spans="1:7" x14ac:dyDescent="0.25">
      <c r="A935" s="2" t="s">
        <v>13</v>
      </c>
      <c r="B935" s="2" t="s">
        <v>35</v>
      </c>
      <c r="C935" s="2">
        <v>3</v>
      </c>
      <c r="D935" s="2">
        <v>65</v>
      </c>
      <c r="E935" s="2">
        <f t="shared" si="74"/>
        <v>2</v>
      </c>
      <c r="F935" s="2">
        <f t="shared" si="75"/>
        <v>3</v>
      </c>
    </row>
    <row r="936" spans="1:7" x14ac:dyDescent="0.25">
      <c r="A936" s="2" t="s">
        <v>13</v>
      </c>
      <c r="B936" s="2" t="s">
        <v>35</v>
      </c>
      <c r="C936" s="2">
        <v>4</v>
      </c>
      <c r="D936" s="2">
        <v>68</v>
      </c>
      <c r="E936" s="2">
        <f t="shared" si="74"/>
        <v>9</v>
      </c>
      <c r="F936" s="2">
        <f t="shared" si="75"/>
        <v>10</v>
      </c>
    </row>
    <row r="937" spans="1:7" x14ac:dyDescent="0.25">
      <c r="A937" s="2" t="s">
        <v>13</v>
      </c>
      <c r="B937" s="2" t="s">
        <v>35</v>
      </c>
      <c r="C937" s="2">
        <v>5</v>
      </c>
      <c r="D937" s="2">
        <v>68</v>
      </c>
      <c r="E937" s="2">
        <f t="shared" si="74"/>
        <v>9</v>
      </c>
      <c r="F937" s="2">
        <f t="shared" si="75"/>
        <v>10</v>
      </c>
    </row>
    <row r="938" spans="1:7" x14ac:dyDescent="0.25">
      <c r="A938" s="2" t="s">
        <v>13</v>
      </c>
      <c r="B938" s="2" t="s">
        <v>35</v>
      </c>
      <c r="C938" s="2">
        <v>6</v>
      </c>
      <c r="D938" s="2">
        <v>65</v>
      </c>
      <c r="E938" s="2">
        <f t="shared" si="74"/>
        <v>2</v>
      </c>
      <c r="F938" s="2">
        <f t="shared" si="75"/>
        <v>3</v>
      </c>
    </row>
    <row r="939" spans="1:7" x14ac:dyDescent="0.25">
      <c r="A939" s="2" t="s">
        <v>13</v>
      </c>
      <c r="B939" s="2" t="s">
        <v>35</v>
      </c>
      <c r="C939" s="2">
        <v>7</v>
      </c>
      <c r="D939" s="2">
        <v>76</v>
      </c>
      <c r="E939" s="2">
        <f t="shared" si="74"/>
        <v>20</v>
      </c>
      <c r="F939" s="2">
        <f t="shared" si="75"/>
        <v>20.5</v>
      </c>
    </row>
    <row r="940" spans="1:7" x14ac:dyDescent="0.25">
      <c r="A940" s="2" t="s">
        <v>13</v>
      </c>
      <c r="B940" s="2" t="s">
        <v>35</v>
      </c>
      <c r="C940" s="2">
        <v>8</v>
      </c>
      <c r="D940" s="2">
        <v>67</v>
      </c>
      <c r="E940" s="2">
        <f t="shared" si="74"/>
        <v>6</v>
      </c>
      <c r="F940" s="2">
        <f t="shared" si="75"/>
        <v>7</v>
      </c>
    </row>
    <row r="941" spans="1:7" x14ac:dyDescent="0.25">
      <c r="A941" s="2" t="s">
        <v>13</v>
      </c>
      <c r="B941" s="2" t="s">
        <v>35</v>
      </c>
      <c r="C941" s="2">
        <v>9</v>
      </c>
      <c r="D941" s="2">
        <v>66</v>
      </c>
      <c r="E941" s="2">
        <f t="shared" si="74"/>
        <v>5</v>
      </c>
      <c r="F941" s="2">
        <f t="shared" si="75"/>
        <v>5</v>
      </c>
    </row>
    <row r="942" spans="1:7" x14ac:dyDescent="0.25">
      <c r="A942" s="2" t="s">
        <v>14</v>
      </c>
      <c r="B942" s="2" t="s">
        <v>35</v>
      </c>
      <c r="C942" s="2">
        <v>0</v>
      </c>
      <c r="D942" s="2">
        <v>68</v>
      </c>
      <c r="E942" s="2">
        <f t="shared" si="74"/>
        <v>9</v>
      </c>
      <c r="F942" s="2">
        <f t="shared" si="75"/>
        <v>10</v>
      </c>
      <c r="G942">
        <f>AVERAGE(F942:F951)</f>
        <v>10.35</v>
      </c>
    </row>
    <row r="943" spans="1:7" x14ac:dyDescent="0.25">
      <c r="A943" s="2" t="s">
        <v>14</v>
      </c>
      <c r="B943" s="2" t="s">
        <v>35</v>
      </c>
      <c r="C943" s="2">
        <v>1</v>
      </c>
      <c r="D943" s="2">
        <v>71</v>
      </c>
      <c r="E943" s="2">
        <f t="shared" si="74"/>
        <v>13</v>
      </c>
      <c r="F943" s="2">
        <f t="shared" si="75"/>
        <v>13.5</v>
      </c>
    </row>
    <row r="944" spans="1:7" x14ac:dyDescent="0.25">
      <c r="A944" s="2" t="s">
        <v>14</v>
      </c>
      <c r="B944" s="2" t="s">
        <v>35</v>
      </c>
      <c r="C944" s="2">
        <v>2</v>
      </c>
      <c r="D944" s="2">
        <v>72</v>
      </c>
      <c r="E944" s="2">
        <f t="shared" si="74"/>
        <v>15</v>
      </c>
      <c r="F944" s="2">
        <f t="shared" si="75"/>
        <v>16</v>
      </c>
    </row>
    <row r="945" spans="1:7" x14ac:dyDescent="0.25">
      <c r="A945" s="2" t="s">
        <v>14</v>
      </c>
      <c r="B945" s="2" t="s">
        <v>35</v>
      </c>
      <c r="C945" s="2">
        <v>3</v>
      </c>
      <c r="D945" s="2">
        <v>70</v>
      </c>
      <c r="E945" s="2">
        <f t="shared" si="74"/>
        <v>12</v>
      </c>
      <c r="F945" s="2">
        <f t="shared" si="75"/>
        <v>12</v>
      </c>
    </row>
    <row r="946" spans="1:7" x14ac:dyDescent="0.25">
      <c r="A946" s="2" t="s">
        <v>14</v>
      </c>
      <c r="B946" s="2" t="s">
        <v>35</v>
      </c>
      <c r="C946" s="2">
        <v>4</v>
      </c>
      <c r="D946" s="2">
        <v>62</v>
      </c>
      <c r="E946" s="2">
        <f t="shared" si="74"/>
        <v>1</v>
      </c>
      <c r="F946" s="2">
        <f t="shared" si="75"/>
        <v>1</v>
      </c>
    </row>
    <row r="947" spans="1:7" x14ac:dyDescent="0.25">
      <c r="A947" s="2" t="s">
        <v>14</v>
      </c>
      <c r="B947" s="2" t="s">
        <v>35</v>
      </c>
      <c r="C947" s="2">
        <v>5</v>
      </c>
      <c r="D947" s="2">
        <v>67</v>
      </c>
      <c r="E947" s="2">
        <f t="shared" si="74"/>
        <v>6</v>
      </c>
      <c r="F947" s="2">
        <f t="shared" si="75"/>
        <v>7</v>
      </c>
    </row>
    <row r="948" spans="1:7" x14ac:dyDescent="0.25">
      <c r="A948" s="2" t="s">
        <v>14</v>
      </c>
      <c r="B948" s="2" t="s">
        <v>35</v>
      </c>
      <c r="C948" s="2">
        <v>6</v>
      </c>
      <c r="D948" s="2">
        <v>65</v>
      </c>
      <c r="E948" s="2">
        <f t="shared" si="74"/>
        <v>2</v>
      </c>
      <c r="F948" s="2">
        <f t="shared" si="75"/>
        <v>3</v>
      </c>
    </row>
    <row r="949" spans="1:7" x14ac:dyDescent="0.25">
      <c r="A949" s="2" t="s">
        <v>14</v>
      </c>
      <c r="B949" s="2" t="s">
        <v>35</v>
      </c>
      <c r="C949" s="2">
        <v>7</v>
      </c>
      <c r="D949" s="2">
        <v>72</v>
      </c>
      <c r="E949" s="2">
        <f t="shared" si="74"/>
        <v>15</v>
      </c>
      <c r="F949" s="2">
        <f t="shared" si="75"/>
        <v>16</v>
      </c>
    </row>
    <row r="950" spans="1:7" x14ac:dyDescent="0.25">
      <c r="A950" s="2" t="s">
        <v>14</v>
      </c>
      <c r="B950" s="2" t="s">
        <v>35</v>
      </c>
      <c r="C950" s="2">
        <v>8</v>
      </c>
      <c r="D950" s="2">
        <v>74</v>
      </c>
      <c r="E950" s="2">
        <f t="shared" si="74"/>
        <v>18</v>
      </c>
      <c r="F950" s="2">
        <f t="shared" si="75"/>
        <v>18</v>
      </c>
    </row>
    <row r="951" spans="1:7" x14ac:dyDescent="0.25">
      <c r="A951" s="2" t="s">
        <v>14</v>
      </c>
      <c r="B951" s="2" t="s">
        <v>35</v>
      </c>
      <c r="C951" s="2">
        <v>9</v>
      </c>
      <c r="D951" s="2">
        <v>67</v>
      </c>
      <c r="E951" s="2">
        <f t="shared" si="74"/>
        <v>6</v>
      </c>
      <c r="F951" s="2">
        <f t="shared" si="75"/>
        <v>7</v>
      </c>
    </row>
    <row r="952" spans="1:7" x14ac:dyDescent="0.25">
      <c r="A952" s="2" t="s">
        <v>8</v>
      </c>
      <c r="B952" s="2" t="s">
        <v>36</v>
      </c>
      <c r="C952" s="2">
        <v>0</v>
      </c>
      <c r="D952" s="2">
        <v>63</v>
      </c>
      <c r="E952" s="2">
        <f t="shared" ref="E952:E983" si="76">RANK(D952,D$952:D$1001,1)</f>
        <v>19</v>
      </c>
      <c r="F952" s="2">
        <f t="shared" ref="F952:F983" si="77">E952+0.5*(COUNTIF(D$952:D$1001,D952)-1)</f>
        <v>20</v>
      </c>
      <c r="G952">
        <f>AVERAGE(F952:F961)</f>
        <v>21.7</v>
      </c>
    </row>
    <row r="953" spans="1:7" x14ac:dyDescent="0.25">
      <c r="A953" s="2" t="s">
        <v>8</v>
      </c>
      <c r="B953" s="2" t="s">
        <v>36</v>
      </c>
      <c r="C953" s="2">
        <v>1</v>
      </c>
      <c r="D953" s="2">
        <v>61</v>
      </c>
      <c r="E953" s="2">
        <f t="shared" si="76"/>
        <v>15</v>
      </c>
      <c r="F953" s="2">
        <f t="shared" si="77"/>
        <v>15.5</v>
      </c>
    </row>
    <row r="954" spans="1:7" x14ac:dyDescent="0.25">
      <c r="A954" s="2" t="s">
        <v>8</v>
      </c>
      <c r="B954" s="2" t="s">
        <v>36</v>
      </c>
      <c r="C954" s="2">
        <v>2</v>
      </c>
      <c r="D954" s="2">
        <v>67</v>
      </c>
      <c r="E954" s="2">
        <f t="shared" si="76"/>
        <v>23</v>
      </c>
      <c r="F954" s="2">
        <f t="shared" si="77"/>
        <v>24</v>
      </c>
    </row>
    <row r="955" spans="1:7" x14ac:dyDescent="0.25">
      <c r="A955" s="2" t="s">
        <v>8</v>
      </c>
      <c r="B955" s="2" t="s">
        <v>36</v>
      </c>
      <c r="C955" s="2">
        <v>3</v>
      </c>
      <c r="D955" s="2">
        <v>61</v>
      </c>
      <c r="E955" s="2">
        <f t="shared" si="76"/>
        <v>15</v>
      </c>
      <c r="F955" s="2">
        <f t="shared" si="77"/>
        <v>15.5</v>
      </c>
    </row>
    <row r="956" spans="1:7" x14ac:dyDescent="0.25">
      <c r="A956" s="2" t="s">
        <v>8</v>
      </c>
      <c r="B956" s="2" t="s">
        <v>36</v>
      </c>
      <c r="C956" s="2">
        <v>4</v>
      </c>
      <c r="D956" s="2">
        <v>67</v>
      </c>
      <c r="E956" s="2">
        <f t="shared" si="76"/>
        <v>23</v>
      </c>
      <c r="F956" s="2">
        <f t="shared" si="77"/>
        <v>24</v>
      </c>
    </row>
    <row r="957" spans="1:7" x14ac:dyDescent="0.25">
      <c r="A957" s="2" t="s">
        <v>8</v>
      </c>
      <c r="B957" s="2" t="s">
        <v>36</v>
      </c>
      <c r="C957" s="2">
        <v>5</v>
      </c>
      <c r="D957" s="2">
        <v>68</v>
      </c>
      <c r="E957" s="2">
        <f t="shared" si="76"/>
        <v>26</v>
      </c>
      <c r="F957" s="2">
        <f t="shared" si="77"/>
        <v>27</v>
      </c>
    </row>
    <row r="958" spans="1:7" x14ac:dyDescent="0.25">
      <c r="A958" s="2" t="s">
        <v>8</v>
      </c>
      <c r="B958" s="2" t="s">
        <v>36</v>
      </c>
      <c r="C958" s="2">
        <v>6</v>
      </c>
      <c r="D958" s="2">
        <v>71</v>
      </c>
      <c r="E958" s="2">
        <f t="shared" si="76"/>
        <v>29</v>
      </c>
      <c r="F958" s="2">
        <f t="shared" si="77"/>
        <v>29</v>
      </c>
    </row>
    <row r="959" spans="1:7" x14ac:dyDescent="0.25">
      <c r="A959" s="2" t="s">
        <v>8</v>
      </c>
      <c r="B959" s="2" t="s">
        <v>36</v>
      </c>
      <c r="C959" s="2">
        <v>7</v>
      </c>
      <c r="D959" s="2">
        <v>68</v>
      </c>
      <c r="E959" s="2">
        <f t="shared" si="76"/>
        <v>26</v>
      </c>
      <c r="F959" s="2">
        <f t="shared" si="77"/>
        <v>27</v>
      </c>
    </row>
    <row r="960" spans="1:7" x14ac:dyDescent="0.25">
      <c r="A960" s="2" t="s">
        <v>8</v>
      </c>
      <c r="B960" s="2" t="s">
        <v>36</v>
      </c>
      <c r="C960" s="2">
        <v>8</v>
      </c>
      <c r="D960" s="2">
        <v>62</v>
      </c>
      <c r="E960" s="2">
        <f t="shared" si="76"/>
        <v>17</v>
      </c>
      <c r="F960" s="2">
        <f t="shared" si="77"/>
        <v>17.5</v>
      </c>
    </row>
    <row r="961" spans="1:7" x14ac:dyDescent="0.25">
      <c r="A961" s="2" t="s">
        <v>8</v>
      </c>
      <c r="B961" s="2" t="s">
        <v>36</v>
      </c>
      <c r="C961" s="2">
        <v>9</v>
      </c>
      <c r="D961" s="2">
        <v>62</v>
      </c>
      <c r="E961" s="2">
        <f t="shared" si="76"/>
        <v>17</v>
      </c>
      <c r="F961" s="2">
        <f t="shared" si="77"/>
        <v>17.5</v>
      </c>
    </row>
    <row r="962" spans="1:7" x14ac:dyDescent="0.25">
      <c r="A962" s="2" t="s">
        <v>15</v>
      </c>
      <c r="B962" s="2" t="s">
        <v>36</v>
      </c>
      <c r="C962" s="2">
        <v>0</v>
      </c>
      <c r="D962" s="2">
        <v>169</v>
      </c>
      <c r="E962" s="2">
        <f t="shared" si="76"/>
        <v>43</v>
      </c>
      <c r="F962" s="2">
        <f t="shared" si="77"/>
        <v>43</v>
      </c>
      <c r="G962">
        <f>AVERAGE(F962:F971)</f>
        <v>45.5</v>
      </c>
    </row>
    <row r="963" spans="1:7" x14ac:dyDescent="0.25">
      <c r="A963" s="2" t="s">
        <v>15</v>
      </c>
      <c r="B963" s="2" t="s">
        <v>36</v>
      </c>
      <c r="C963" s="2">
        <v>1</v>
      </c>
      <c r="D963" s="2">
        <v>201</v>
      </c>
      <c r="E963" s="2">
        <f t="shared" si="76"/>
        <v>50</v>
      </c>
      <c r="F963" s="2">
        <f t="shared" si="77"/>
        <v>50</v>
      </c>
    </row>
    <row r="964" spans="1:7" x14ac:dyDescent="0.25">
      <c r="A964" s="2" t="s">
        <v>15</v>
      </c>
      <c r="B964" s="2" t="s">
        <v>36</v>
      </c>
      <c r="C964" s="2">
        <v>2</v>
      </c>
      <c r="D964" s="2">
        <v>144</v>
      </c>
      <c r="E964" s="2">
        <f t="shared" si="76"/>
        <v>41</v>
      </c>
      <c r="F964" s="2">
        <f t="shared" si="77"/>
        <v>41</v>
      </c>
    </row>
    <row r="965" spans="1:7" x14ac:dyDescent="0.25">
      <c r="A965" s="2" t="s">
        <v>15</v>
      </c>
      <c r="B965" s="2" t="s">
        <v>36</v>
      </c>
      <c r="C965" s="2">
        <v>3</v>
      </c>
      <c r="D965" s="2">
        <v>199</v>
      </c>
      <c r="E965" s="2">
        <f t="shared" si="76"/>
        <v>49</v>
      </c>
      <c r="F965" s="2">
        <f t="shared" si="77"/>
        <v>49</v>
      </c>
    </row>
    <row r="966" spans="1:7" x14ac:dyDescent="0.25">
      <c r="A966" s="2" t="s">
        <v>15</v>
      </c>
      <c r="B966" s="2" t="s">
        <v>36</v>
      </c>
      <c r="C966" s="2">
        <v>4</v>
      </c>
      <c r="D966" s="2">
        <v>173</v>
      </c>
      <c r="E966" s="2">
        <f t="shared" si="76"/>
        <v>44</v>
      </c>
      <c r="F966" s="2">
        <f t="shared" si="77"/>
        <v>44</v>
      </c>
    </row>
    <row r="967" spans="1:7" x14ac:dyDescent="0.25">
      <c r="A967" s="2" t="s">
        <v>15</v>
      </c>
      <c r="B967" s="2" t="s">
        <v>36</v>
      </c>
      <c r="C967" s="2">
        <v>5</v>
      </c>
      <c r="D967" s="2">
        <v>166</v>
      </c>
      <c r="E967" s="2">
        <f t="shared" si="76"/>
        <v>42</v>
      </c>
      <c r="F967" s="2">
        <f t="shared" si="77"/>
        <v>42</v>
      </c>
    </row>
    <row r="968" spans="1:7" x14ac:dyDescent="0.25">
      <c r="A968" s="2" t="s">
        <v>15</v>
      </c>
      <c r="B968" s="2" t="s">
        <v>36</v>
      </c>
      <c r="C968" s="2">
        <v>6</v>
      </c>
      <c r="D968" s="2">
        <v>186</v>
      </c>
      <c r="E968" s="2">
        <f t="shared" si="76"/>
        <v>47</v>
      </c>
      <c r="F968" s="2">
        <f t="shared" si="77"/>
        <v>47</v>
      </c>
    </row>
    <row r="969" spans="1:7" x14ac:dyDescent="0.25">
      <c r="A969" s="2" t="s">
        <v>15</v>
      </c>
      <c r="B969" s="2" t="s">
        <v>36</v>
      </c>
      <c r="C969" s="2">
        <v>7</v>
      </c>
      <c r="D969" s="2">
        <v>180</v>
      </c>
      <c r="E969" s="2">
        <f t="shared" si="76"/>
        <v>45</v>
      </c>
      <c r="F969" s="2">
        <f t="shared" si="77"/>
        <v>45</v>
      </c>
    </row>
    <row r="970" spans="1:7" x14ac:dyDescent="0.25">
      <c r="A970" s="2" t="s">
        <v>15</v>
      </c>
      <c r="B970" s="2" t="s">
        <v>36</v>
      </c>
      <c r="C970" s="2">
        <v>8</v>
      </c>
      <c r="D970" s="2">
        <v>190</v>
      </c>
      <c r="E970" s="2">
        <f t="shared" si="76"/>
        <v>48</v>
      </c>
      <c r="F970" s="2">
        <f t="shared" si="77"/>
        <v>48</v>
      </c>
    </row>
    <row r="971" spans="1:7" x14ac:dyDescent="0.25">
      <c r="A971" s="2" t="s">
        <v>15</v>
      </c>
      <c r="B971" s="2" t="s">
        <v>36</v>
      </c>
      <c r="C971" s="2">
        <v>9</v>
      </c>
      <c r="D971" s="2">
        <v>185</v>
      </c>
      <c r="E971" s="2">
        <f t="shared" si="76"/>
        <v>46</v>
      </c>
      <c r="F971" s="2">
        <f t="shared" si="77"/>
        <v>46</v>
      </c>
    </row>
    <row r="972" spans="1:7" x14ac:dyDescent="0.25">
      <c r="A972" s="2" t="s">
        <v>12</v>
      </c>
      <c r="B972" s="2" t="s">
        <v>36</v>
      </c>
      <c r="C972" s="2">
        <v>0</v>
      </c>
      <c r="D972" s="2">
        <v>96</v>
      </c>
      <c r="E972" s="2">
        <f t="shared" si="76"/>
        <v>34</v>
      </c>
      <c r="F972" s="2">
        <f t="shared" si="77"/>
        <v>34.5</v>
      </c>
      <c r="G972">
        <f>AVERAGE(F972:F981)</f>
        <v>35.5</v>
      </c>
    </row>
    <row r="973" spans="1:7" x14ac:dyDescent="0.25">
      <c r="A973" s="2" t="s">
        <v>12</v>
      </c>
      <c r="B973" s="2" t="s">
        <v>36</v>
      </c>
      <c r="C973" s="2">
        <v>1</v>
      </c>
      <c r="D973" s="2">
        <v>96</v>
      </c>
      <c r="E973" s="2">
        <f t="shared" si="76"/>
        <v>34</v>
      </c>
      <c r="F973" s="2">
        <f t="shared" si="77"/>
        <v>34.5</v>
      </c>
    </row>
    <row r="974" spans="1:7" x14ac:dyDescent="0.25">
      <c r="A974" s="2" t="s">
        <v>12</v>
      </c>
      <c r="B974" s="2" t="s">
        <v>36</v>
      </c>
      <c r="C974" s="2">
        <v>2</v>
      </c>
      <c r="D974" s="2">
        <v>98</v>
      </c>
      <c r="E974" s="2">
        <f t="shared" si="76"/>
        <v>36</v>
      </c>
      <c r="F974" s="2">
        <f t="shared" si="77"/>
        <v>36</v>
      </c>
    </row>
    <row r="975" spans="1:7" x14ac:dyDescent="0.25">
      <c r="A975" s="2" t="s">
        <v>12</v>
      </c>
      <c r="B975" s="2" t="s">
        <v>36</v>
      </c>
      <c r="C975" s="2">
        <v>3</v>
      </c>
      <c r="D975" s="2">
        <v>100</v>
      </c>
      <c r="E975" s="2">
        <f t="shared" si="76"/>
        <v>37</v>
      </c>
      <c r="F975" s="2">
        <f t="shared" si="77"/>
        <v>37</v>
      </c>
    </row>
    <row r="976" spans="1:7" x14ac:dyDescent="0.25">
      <c r="A976" s="2" t="s">
        <v>12</v>
      </c>
      <c r="B976" s="2" t="s">
        <v>36</v>
      </c>
      <c r="C976" s="2">
        <v>4</v>
      </c>
      <c r="D976" s="2">
        <v>103</v>
      </c>
      <c r="E976" s="2">
        <f t="shared" si="76"/>
        <v>39</v>
      </c>
      <c r="F976" s="2">
        <f t="shared" si="77"/>
        <v>39</v>
      </c>
    </row>
    <row r="977" spans="1:7" x14ac:dyDescent="0.25">
      <c r="A977" s="2" t="s">
        <v>12</v>
      </c>
      <c r="B977" s="2" t="s">
        <v>36</v>
      </c>
      <c r="C977" s="2">
        <v>5</v>
      </c>
      <c r="D977" s="2">
        <v>88</v>
      </c>
      <c r="E977" s="2">
        <f t="shared" si="76"/>
        <v>31</v>
      </c>
      <c r="F977" s="2">
        <f t="shared" si="77"/>
        <v>31</v>
      </c>
    </row>
    <row r="978" spans="1:7" x14ac:dyDescent="0.25">
      <c r="A978" s="2" t="s">
        <v>12</v>
      </c>
      <c r="B978" s="2" t="s">
        <v>36</v>
      </c>
      <c r="C978" s="2">
        <v>6</v>
      </c>
      <c r="D978" s="2">
        <v>89</v>
      </c>
      <c r="E978" s="2">
        <f t="shared" si="76"/>
        <v>32</v>
      </c>
      <c r="F978" s="2">
        <f t="shared" si="77"/>
        <v>32</v>
      </c>
    </row>
    <row r="979" spans="1:7" x14ac:dyDescent="0.25">
      <c r="A979" s="2" t="s">
        <v>12</v>
      </c>
      <c r="B979" s="2" t="s">
        <v>36</v>
      </c>
      <c r="C979" s="2">
        <v>7</v>
      </c>
      <c r="D979" s="2">
        <v>109</v>
      </c>
      <c r="E979" s="2">
        <f t="shared" si="76"/>
        <v>40</v>
      </c>
      <c r="F979" s="2">
        <f t="shared" si="77"/>
        <v>40</v>
      </c>
    </row>
    <row r="980" spans="1:7" x14ac:dyDescent="0.25">
      <c r="A980" s="2" t="s">
        <v>12</v>
      </c>
      <c r="B980" s="2" t="s">
        <v>36</v>
      </c>
      <c r="C980" s="2">
        <v>8</v>
      </c>
      <c r="D980" s="2">
        <v>102</v>
      </c>
      <c r="E980" s="2">
        <f t="shared" si="76"/>
        <v>38</v>
      </c>
      <c r="F980" s="2">
        <f t="shared" si="77"/>
        <v>38</v>
      </c>
    </row>
    <row r="981" spans="1:7" x14ac:dyDescent="0.25">
      <c r="A981" s="2" t="s">
        <v>12</v>
      </c>
      <c r="B981" s="2" t="s">
        <v>36</v>
      </c>
      <c r="C981" s="2">
        <v>9</v>
      </c>
      <c r="D981" s="2">
        <v>94</v>
      </c>
      <c r="E981" s="2">
        <f t="shared" si="76"/>
        <v>33</v>
      </c>
      <c r="F981" s="2">
        <f t="shared" si="77"/>
        <v>33</v>
      </c>
    </row>
    <row r="982" spans="1:7" x14ac:dyDescent="0.25">
      <c r="A982" s="2" t="s">
        <v>13</v>
      </c>
      <c r="B982" s="2" t="s">
        <v>36</v>
      </c>
      <c r="C982" s="2">
        <v>0</v>
      </c>
      <c r="D982" s="2">
        <v>63</v>
      </c>
      <c r="E982" s="2">
        <f t="shared" si="76"/>
        <v>19</v>
      </c>
      <c r="F982" s="2">
        <f t="shared" si="77"/>
        <v>20</v>
      </c>
      <c r="G982">
        <f>AVERAGE(F982:F991)</f>
        <v>19.3</v>
      </c>
    </row>
    <row r="983" spans="1:7" x14ac:dyDescent="0.25">
      <c r="A983" s="2" t="s">
        <v>13</v>
      </c>
      <c r="B983" s="2" t="s">
        <v>36</v>
      </c>
      <c r="C983" s="2">
        <v>1</v>
      </c>
      <c r="D983" s="2">
        <v>72</v>
      </c>
      <c r="E983" s="2">
        <f t="shared" si="76"/>
        <v>30</v>
      </c>
      <c r="F983" s="2">
        <f t="shared" si="77"/>
        <v>30</v>
      </c>
    </row>
    <row r="984" spans="1:7" x14ac:dyDescent="0.25">
      <c r="A984" s="2" t="s">
        <v>13</v>
      </c>
      <c r="B984" s="2" t="s">
        <v>36</v>
      </c>
      <c r="C984" s="2">
        <v>2</v>
      </c>
      <c r="D984" s="2">
        <v>68</v>
      </c>
      <c r="E984" s="2">
        <f t="shared" ref="E984:E1001" si="78">RANK(D984,D$952:D$1001,1)</f>
        <v>26</v>
      </c>
      <c r="F984" s="2">
        <f t="shared" ref="F984:F1001" si="79">E984+0.5*(COUNTIF(D$952:D$1001,D984)-1)</f>
        <v>27</v>
      </c>
    </row>
    <row r="985" spans="1:7" x14ac:dyDescent="0.25">
      <c r="A985" s="2" t="s">
        <v>13</v>
      </c>
      <c r="B985" s="2" t="s">
        <v>36</v>
      </c>
      <c r="C985" s="2">
        <v>3</v>
      </c>
      <c r="D985" s="2">
        <v>66</v>
      </c>
      <c r="E985" s="2">
        <f t="shared" si="78"/>
        <v>22</v>
      </c>
      <c r="F985" s="2">
        <f t="shared" si="79"/>
        <v>22</v>
      </c>
    </row>
    <row r="986" spans="1:7" x14ac:dyDescent="0.25">
      <c r="A986" s="2" t="s">
        <v>13</v>
      </c>
      <c r="B986" s="2" t="s">
        <v>36</v>
      </c>
      <c r="C986" s="2">
        <v>4</v>
      </c>
      <c r="D986" s="2">
        <v>52</v>
      </c>
      <c r="E986" s="2">
        <f t="shared" si="78"/>
        <v>12</v>
      </c>
      <c r="F986" s="2">
        <f t="shared" si="79"/>
        <v>12.5</v>
      </c>
    </row>
    <row r="987" spans="1:7" x14ac:dyDescent="0.25">
      <c r="A987" s="2" t="s">
        <v>13</v>
      </c>
      <c r="B987" s="2" t="s">
        <v>36</v>
      </c>
      <c r="C987" s="2">
        <v>5</v>
      </c>
      <c r="D987" s="2">
        <v>67</v>
      </c>
      <c r="E987" s="2">
        <f t="shared" si="78"/>
        <v>23</v>
      </c>
      <c r="F987" s="2">
        <f t="shared" si="79"/>
        <v>24</v>
      </c>
    </row>
    <row r="988" spans="1:7" x14ac:dyDescent="0.25">
      <c r="A988" s="2" t="s">
        <v>13</v>
      </c>
      <c r="B988" s="2" t="s">
        <v>36</v>
      </c>
      <c r="C988" s="2">
        <v>6</v>
      </c>
      <c r="D988" s="2">
        <v>47</v>
      </c>
      <c r="E988" s="2">
        <f t="shared" si="78"/>
        <v>11</v>
      </c>
      <c r="F988" s="2">
        <f t="shared" si="79"/>
        <v>11</v>
      </c>
    </row>
    <row r="989" spans="1:7" x14ac:dyDescent="0.25">
      <c r="A989" s="2" t="s">
        <v>13</v>
      </c>
      <c r="B989" s="2" t="s">
        <v>36</v>
      </c>
      <c r="C989" s="2">
        <v>7</v>
      </c>
      <c r="D989" s="2">
        <v>63</v>
      </c>
      <c r="E989" s="2">
        <f t="shared" si="78"/>
        <v>19</v>
      </c>
      <c r="F989" s="2">
        <f t="shared" si="79"/>
        <v>20</v>
      </c>
    </row>
    <row r="990" spans="1:7" x14ac:dyDescent="0.25">
      <c r="A990" s="2" t="s">
        <v>13</v>
      </c>
      <c r="B990" s="2" t="s">
        <v>36</v>
      </c>
      <c r="C990" s="2">
        <v>8</v>
      </c>
      <c r="D990" s="2">
        <v>52</v>
      </c>
      <c r="E990" s="2">
        <f t="shared" si="78"/>
        <v>12</v>
      </c>
      <c r="F990" s="2">
        <f t="shared" si="79"/>
        <v>12.5</v>
      </c>
    </row>
    <row r="991" spans="1:7" x14ac:dyDescent="0.25">
      <c r="A991" s="2" t="s">
        <v>13</v>
      </c>
      <c r="B991" s="2" t="s">
        <v>36</v>
      </c>
      <c r="C991" s="2">
        <v>9</v>
      </c>
      <c r="D991" s="2">
        <v>59</v>
      </c>
      <c r="E991" s="2">
        <f t="shared" si="78"/>
        <v>14</v>
      </c>
      <c r="F991" s="2">
        <f t="shared" si="79"/>
        <v>14</v>
      </c>
    </row>
    <row r="992" spans="1:7" x14ac:dyDescent="0.25">
      <c r="A992" s="2" t="s">
        <v>14</v>
      </c>
      <c r="B992" s="2" t="s">
        <v>36</v>
      </c>
      <c r="C992" s="2">
        <v>0</v>
      </c>
      <c r="D992" s="2">
        <v>36</v>
      </c>
      <c r="E992" s="2">
        <f t="shared" si="78"/>
        <v>7</v>
      </c>
      <c r="F992" s="2">
        <f t="shared" si="79"/>
        <v>7.5</v>
      </c>
      <c r="G992">
        <f>AVERAGE(F992:F1001)</f>
        <v>5.5</v>
      </c>
    </row>
    <row r="993" spans="1:7" x14ac:dyDescent="0.25">
      <c r="A993" s="2" t="s">
        <v>14</v>
      </c>
      <c r="B993" s="2" t="s">
        <v>36</v>
      </c>
      <c r="C993" s="2">
        <v>1</v>
      </c>
      <c r="D993" s="2">
        <v>33</v>
      </c>
      <c r="E993" s="2">
        <f t="shared" si="78"/>
        <v>5</v>
      </c>
      <c r="F993" s="2">
        <f t="shared" si="79"/>
        <v>5</v>
      </c>
    </row>
    <row r="994" spans="1:7" x14ac:dyDescent="0.25">
      <c r="A994" s="2" t="s">
        <v>14</v>
      </c>
      <c r="B994" s="2" t="s">
        <v>36</v>
      </c>
      <c r="C994" s="2">
        <v>2</v>
      </c>
      <c r="D994" s="2">
        <v>39</v>
      </c>
      <c r="E994" s="2">
        <f t="shared" si="78"/>
        <v>9</v>
      </c>
      <c r="F994" s="2">
        <f t="shared" si="79"/>
        <v>9</v>
      </c>
    </row>
    <row r="995" spans="1:7" x14ac:dyDescent="0.25">
      <c r="A995" s="2" t="s">
        <v>14</v>
      </c>
      <c r="B995" s="2" t="s">
        <v>36</v>
      </c>
      <c r="C995" s="2">
        <v>3</v>
      </c>
      <c r="D995" s="2">
        <v>36</v>
      </c>
      <c r="E995" s="2">
        <f t="shared" si="78"/>
        <v>7</v>
      </c>
      <c r="F995" s="2">
        <f t="shared" si="79"/>
        <v>7.5</v>
      </c>
    </row>
    <row r="996" spans="1:7" x14ac:dyDescent="0.25">
      <c r="A996" s="2" t="s">
        <v>14</v>
      </c>
      <c r="B996" s="2" t="s">
        <v>36</v>
      </c>
      <c r="C996" s="2">
        <v>4</v>
      </c>
      <c r="D996" s="2">
        <v>44</v>
      </c>
      <c r="E996" s="2">
        <f t="shared" si="78"/>
        <v>10</v>
      </c>
      <c r="F996" s="2">
        <f t="shared" si="79"/>
        <v>10</v>
      </c>
    </row>
    <row r="997" spans="1:7" x14ac:dyDescent="0.25">
      <c r="A997" s="2" t="s">
        <v>14</v>
      </c>
      <c r="B997" s="2" t="s">
        <v>36</v>
      </c>
      <c r="C997" s="2">
        <v>5</v>
      </c>
      <c r="D997" s="2">
        <v>32</v>
      </c>
      <c r="E997" s="2">
        <f t="shared" si="78"/>
        <v>4</v>
      </c>
      <c r="F997" s="2">
        <f t="shared" si="79"/>
        <v>4</v>
      </c>
    </row>
    <row r="998" spans="1:7" x14ac:dyDescent="0.25">
      <c r="A998" s="2" t="s">
        <v>14</v>
      </c>
      <c r="B998" s="2" t="s">
        <v>36</v>
      </c>
      <c r="C998" s="2">
        <v>6</v>
      </c>
      <c r="D998" s="2">
        <v>30</v>
      </c>
      <c r="E998" s="2">
        <f t="shared" si="78"/>
        <v>2</v>
      </c>
      <c r="F998" s="2">
        <f t="shared" si="79"/>
        <v>2</v>
      </c>
    </row>
    <row r="999" spans="1:7" x14ac:dyDescent="0.25">
      <c r="A999" s="2" t="s">
        <v>14</v>
      </c>
      <c r="B999" s="2" t="s">
        <v>36</v>
      </c>
      <c r="C999" s="2">
        <v>7</v>
      </c>
      <c r="D999" s="2">
        <v>35</v>
      </c>
      <c r="E999" s="2">
        <f t="shared" si="78"/>
        <v>6</v>
      </c>
      <c r="F999" s="2">
        <f t="shared" si="79"/>
        <v>6</v>
      </c>
    </row>
    <row r="1000" spans="1:7" x14ac:dyDescent="0.25">
      <c r="A1000" s="2" t="s">
        <v>14</v>
      </c>
      <c r="B1000" s="2" t="s">
        <v>36</v>
      </c>
      <c r="C1000" s="2">
        <v>8</v>
      </c>
      <c r="D1000" s="2">
        <v>31</v>
      </c>
      <c r="E1000" s="2">
        <f t="shared" si="78"/>
        <v>3</v>
      </c>
      <c r="F1000" s="2">
        <f t="shared" si="79"/>
        <v>3</v>
      </c>
    </row>
    <row r="1001" spans="1:7" x14ac:dyDescent="0.25">
      <c r="A1001" s="2" t="s">
        <v>14</v>
      </c>
      <c r="B1001" s="2" t="s">
        <v>36</v>
      </c>
      <c r="C1001" s="2">
        <v>9</v>
      </c>
      <c r="D1001" s="2">
        <v>27</v>
      </c>
      <c r="E1001" s="2">
        <f t="shared" si="78"/>
        <v>1</v>
      </c>
      <c r="F1001" s="2">
        <f t="shared" si="79"/>
        <v>1</v>
      </c>
    </row>
    <row r="1002" spans="1:7" x14ac:dyDescent="0.25">
      <c r="A1002" s="2" t="s">
        <v>8</v>
      </c>
      <c r="B1002" s="2" t="s">
        <v>37</v>
      </c>
      <c r="C1002" s="2">
        <v>0</v>
      </c>
      <c r="D1002" s="2">
        <v>148</v>
      </c>
      <c r="E1002" s="2">
        <f t="shared" ref="E1002:E1033" si="80">RANK(D1002,D$1002:D$1051,1)</f>
        <v>29</v>
      </c>
      <c r="F1002" s="2">
        <f t="shared" ref="F1002:F1033" si="81">E1002+0.5*(COUNTIF(D$1002:D$1051,D1002)-1)</f>
        <v>29</v>
      </c>
      <c r="G1002">
        <f>AVERAGE(F1002:F1011)</f>
        <v>24.1</v>
      </c>
    </row>
    <row r="1003" spans="1:7" x14ac:dyDescent="0.25">
      <c r="A1003" s="2" t="s">
        <v>8</v>
      </c>
      <c r="B1003" s="2" t="s">
        <v>37</v>
      </c>
      <c r="C1003" s="2">
        <v>1</v>
      </c>
      <c r="D1003" s="2">
        <v>123</v>
      </c>
      <c r="E1003" s="2">
        <f t="shared" si="80"/>
        <v>14</v>
      </c>
      <c r="F1003" s="2">
        <f t="shared" si="81"/>
        <v>15</v>
      </c>
    </row>
    <row r="1004" spans="1:7" x14ac:dyDescent="0.25">
      <c r="A1004" s="2" t="s">
        <v>8</v>
      </c>
      <c r="B1004" s="2" t="s">
        <v>37</v>
      </c>
      <c r="C1004" s="2">
        <v>2</v>
      </c>
      <c r="D1004" s="2">
        <v>135</v>
      </c>
      <c r="E1004" s="2">
        <f t="shared" si="80"/>
        <v>23</v>
      </c>
      <c r="F1004" s="2">
        <f t="shared" si="81"/>
        <v>23</v>
      </c>
    </row>
    <row r="1005" spans="1:7" x14ac:dyDescent="0.25">
      <c r="A1005" s="2" t="s">
        <v>8</v>
      </c>
      <c r="B1005" s="2" t="s">
        <v>37</v>
      </c>
      <c r="C1005" s="2">
        <v>3</v>
      </c>
      <c r="D1005" s="2">
        <v>130</v>
      </c>
      <c r="E1005" s="2">
        <f t="shared" si="80"/>
        <v>20</v>
      </c>
      <c r="F1005" s="2">
        <f t="shared" si="81"/>
        <v>20</v>
      </c>
    </row>
    <row r="1006" spans="1:7" x14ac:dyDescent="0.25">
      <c r="A1006" s="2" t="s">
        <v>8</v>
      </c>
      <c r="B1006" s="2" t="s">
        <v>37</v>
      </c>
      <c r="C1006" s="2">
        <v>4</v>
      </c>
      <c r="D1006" s="2">
        <v>150</v>
      </c>
      <c r="E1006" s="2">
        <f t="shared" si="80"/>
        <v>30</v>
      </c>
      <c r="F1006" s="2">
        <f t="shared" si="81"/>
        <v>30</v>
      </c>
    </row>
    <row r="1007" spans="1:7" x14ac:dyDescent="0.25">
      <c r="A1007" s="2" t="s">
        <v>8</v>
      </c>
      <c r="B1007" s="2" t="s">
        <v>37</v>
      </c>
      <c r="C1007" s="2">
        <v>5</v>
      </c>
      <c r="D1007" s="2">
        <v>141</v>
      </c>
      <c r="E1007" s="2">
        <f t="shared" si="80"/>
        <v>26</v>
      </c>
      <c r="F1007" s="2">
        <f t="shared" si="81"/>
        <v>26</v>
      </c>
    </row>
    <row r="1008" spans="1:7" x14ac:dyDescent="0.25">
      <c r="A1008" s="2" t="s">
        <v>8</v>
      </c>
      <c r="B1008" s="2" t="s">
        <v>37</v>
      </c>
      <c r="C1008" s="2">
        <v>6</v>
      </c>
      <c r="D1008" s="2">
        <v>145</v>
      </c>
      <c r="E1008" s="2">
        <f t="shared" si="80"/>
        <v>28</v>
      </c>
      <c r="F1008" s="2">
        <f t="shared" si="81"/>
        <v>28</v>
      </c>
    </row>
    <row r="1009" spans="1:7" x14ac:dyDescent="0.25">
      <c r="A1009" s="2" t="s">
        <v>8</v>
      </c>
      <c r="B1009" s="2" t="s">
        <v>37</v>
      </c>
      <c r="C1009" s="2">
        <v>7</v>
      </c>
      <c r="D1009" s="2">
        <v>132</v>
      </c>
      <c r="E1009" s="2">
        <f t="shared" si="80"/>
        <v>21</v>
      </c>
      <c r="F1009" s="2">
        <f t="shared" si="81"/>
        <v>21</v>
      </c>
    </row>
    <row r="1010" spans="1:7" x14ac:dyDescent="0.25">
      <c r="A1010" s="2" t="s">
        <v>8</v>
      </c>
      <c r="B1010" s="2" t="s">
        <v>37</v>
      </c>
      <c r="C1010" s="2">
        <v>8</v>
      </c>
      <c r="D1010" s="2">
        <v>144</v>
      </c>
      <c r="E1010" s="2">
        <f t="shared" si="80"/>
        <v>27</v>
      </c>
      <c r="F1010" s="2">
        <f t="shared" si="81"/>
        <v>27</v>
      </c>
    </row>
    <row r="1011" spans="1:7" x14ac:dyDescent="0.25">
      <c r="A1011" s="2" t="s">
        <v>8</v>
      </c>
      <c r="B1011" s="2" t="s">
        <v>37</v>
      </c>
      <c r="C1011" s="2">
        <v>9</v>
      </c>
      <c r="D1011" s="2">
        <v>133</v>
      </c>
      <c r="E1011" s="2">
        <f t="shared" si="80"/>
        <v>22</v>
      </c>
      <c r="F1011" s="2">
        <f t="shared" si="81"/>
        <v>22</v>
      </c>
    </row>
    <row r="1012" spans="1:7" x14ac:dyDescent="0.25">
      <c r="A1012" s="2" t="s">
        <v>15</v>
      </c>
      <c r="B1012" s="2" t="s">
        <v>37</v>
      </c>
      <c r="C1012" s="2">
        <v>0</v>
      </c>
      <c r="D1012" s="2">
        <v>169</v>
      </c>
      <c r="E1012" s="2">
        <f t="shared" si="80"/>
        <v>31</v>
      </c>
      <c r="F1012" s="2">
        <f t="shared" si="81"/>
        <v>31</v>
      </c>
      <c r="G1012">
        <f>AVERAGE(F1012:F1021)</f>
        <v>41.05</v>
      </c>
    </row>
    <row r="1013" spans="1:7" x14ac:dyDescent="0.25">
      <c r="A1013" s="2" t="s">
        <v>15</v>
      </c>
      <c r="B1013" s="2" t="s">
        <v>37</v>
      </c>
      <c r="C1013" s="2">
        <v>1</v>
      </c>
      <c r="D1013" s="2">
        <v>181</v>
      </c>
      <c r="E1013" s="2">
        <f t="shared" si="80"/>
        <v>41</v>
      </c>
      <c r="F1013" s="2">
        <f t="shared" si="81"/>
        <v>41</v>
      </c>
    </row>
    <row r="1014" spans="1:7" x14ac:dyDescent="0.25">
      <c r="A1014" s="2" t="s">
        <v>15</v>
      </c>
      <c r="B1014" s="2" t="s">
        <v>37</v>
      </c>
      <c r="C1014" s="2">
        <v>2</v>
      </c>
      <c r="D1014" s="2">
        <v>197</v>
      </c>
      <c r="E1014" s="2">
        <f t="shared" si="80"/>
        <v>46</v>
      </c>
      <c r="F1014" s="2">
        <f t="shared" si="81"/>
        <v>46</v>
      </c>
    </row>
    <row r="1015" spans="1:7" x14ac:dyDescent="0.25">
      <c r="A1015" s="2" t="s">
        <v>15</v>
      </c>
      <c r="B1015" s="2" t="s">
        <v>37</v>
      </c>
      <c r="C1015" s="2">
        <v>3</v>
      </c>
      <c r="D1015" s="2">
        <v>196</v>
      </c>
      <c r="E1015" s="2">
        <f t="shared" si="80"/>
        <v>45</v>
      </c>
      <c r="F1015" s="2">
        <f t="shared" si="81"/>
        <v>45</v>
      </c>
    </row>
    <row r="1016" spans="1:7" x14ac:dyDescent="0.25">
      <c r="A1016" s="2" t="s">
        <v>15</v>
      </c>
      <c r="B1016" s="2" t="s">
        <v>37</v>
      </c>
      <c r="C1016" s="2">
        <v>4</v>
      </c>
      <c r="D1016" s="2">
        <v>202</v>
      </c>
      <c r="E1016" s="2">
        <f t="shared" si="80"/>
        <v>49</v>
      </c>
      <c r="F1016" s="2">
        <f t="shared" si="81"/>
        <v>49</v>
      </c>
    </row>
    <row r="1017" spans="1:7" x14ac:dyDescent="0.25">
      <c r="A1017" s="2" t="s">
        <v>15</v>
      </c>
      <c r="B1017" s="2" t="s">
        <v>37</v>
      </c>
      <c r="C1017" s="2">
        <v>5</v>
      </c>
      <c r="D1017" s="2">
        <v>200</v>
      </c>
      <c r="E1017" s="2">
        <f t="shared" si="80"/>
        <v>47</v>
      </c>
      <c r="F1017" s="2">
        <f t="shared" si="81"/>
        <v>47.5</v>
      </c>
    </row>
    <row r="1018" spans="1:7" x14ac:dyDescent="0.25">
      <c r="A1018" s="2" t="s">
        <v>15</v>
      </c>
      <c r="B1018" s="2" t="s">
        <v>37</v>
      </c>
      <c r="C1018" s="2">
        <v>6</v>
      </c>
      <c r="D1018" s="2">
        <v>172</v>
      </c>
      <c r="E1018" s="2">
        <f t="shared" si="80"/>
        <v>32</v>
      </c>
      <c r="F1018" s="2">
        <f t="shared" si="81"/>
        <v>32</v>
      </c>
    </row>
    <row r="1019" spans="1:7" x14ac:dyDescent="0.25">
      <c r="A1019" s="2" t="s">
        <v>15</v>
      </c>
      <c r="B1019" s="2" t="s">
        <v>37</v>
      </c>
      <c r="C1019" s="2">
        <v>7</v>
      </c>
      <c r="D1019" s="2">
        <v>178</v>
      </c>
      <c r="E1019" s="2">
        <f t="shared" si="80"/>
        <v>38</v>
      </c>
      <c r="F1019" s="2">
        <f t="shared" si="81"/>
        <v>38</v>
      </c>
    </row>
    <row r="1020" spans="1:7" x14ac:dyDescent="0.25">
      <c r="A1020" s="2" t="s">
        <v>15</v>
      </c>
      <c r="B1020" s="2" t="s">
        <v>37</v>
      </c>
      <c r="C1020" s="2">
        <v>8</v>
      </c>
      <c r="D1020" s="2">
        <v>184</v>
      </c>
      <c r="E1020" s="2">
        <f t="shared" si="80"/>
        <v>42</v>
      </c>
      <c r="F1020" s="2">
        <f t="shared" si="81"/>
        <v>42</v>
      </c>
    </row>
    <row r="1021" spans="1:7" x14ac:dyDescent="0.25">
      <c r="A1021" s="2" t="s">
        <v>15</v>
      </c>
      <c r="B1021" s="2" t="s">
        <v>37</v>
      </c>
      <c r="C1021" s="2">
        <v>9</v>
      </c>
      <c r="D1021" s="2">
        <v>179</v>
      </c>
      <c r="E1021" s="2">
        <f t="shared" si="80"/>
        <v>39</v>
      </c>
      <c r="F1021" s="2">
        <f t="shared" si="81"/>
        <v>39</v>
      </c>
    </row>
    <row r="1022" spans="1:7" x14ac:dyDescent="0.25">
      <c r="A1022" s="2" t="s">
        <v>12</v>
      </c>
      <c r="B1022" s="2" t="s">
        <v>37</v>
      </c>
      <c r="C1022" s="2">
        <v>0</v>
      </c>
      <c r="D1022" s="2">
        <v>175</v>
      </c>
      <c r="E1022" s="2">
        <f t="shared" si="80"/>
        <v>34</v>
      </c>
      <c r="F1022" s="2">
        <f t="shared" si="81"/>
        <v>34.5</v>
      </c>
      <c r="G1022">
        <f>AVERAGE(F1022:F1031)</f>
        <v>39.950000000000003</v>
      </c>
    </row>
    <row r="1023" spans="1:7" x14ac:dyDescent="0.25">
      <c r="A1023" s="2" t="s">
        <v>12</v>
      </c>
      <c r="B1023" s="2" t="s">
        <v>37</v>
      </c>
      <c r="C1023" s="2">
        <v>1</v>
      </c>
      <c r="D1023" s="2">
        <v>174</v>
      </c>
      <c r="E1023" s="2">
        <f t="shared" si="80"/>
        <v>33</v>
      </c>
      <c r="F1023" s="2">
        <f t="shared" si="81"/>
        <v>33</v>
      </c>
    </row>
    <row r="1024" spans="1:7" x14ac:dyDescent="0.25">
      <c r="A1024" s="2" t="s">
        <v>12</v>
      </c>
      <c r="B1024" s="2" t="s">
        <v>37</v>
      </c>
      <c r="C1024" s="2">
        <v>2</v>
      </c>
      <c r="D1024" s="2">
        <v>200</v>
      </c>
      <c r="E1024" s="2">
        <f t="shared" si="80"/>
        <v>47</v>
      </c>
      <c r="F1024" s="2">
        <f t="shared" si="81"/>
        <v>47.5</v>
      </c>
    </row>
    <row r="1025" spans="1:7" x14ac:dyDescent="0.25">
      <c r="A1025" s="2" t="s">
        <v>12</v>
      </c>
      <c r="B1025" s="2" t="s">
        <v>37</v>
      </c>
      <c r="C1025" s="2">
        <v>3</v>
      </c>
      <c r="D1025" s="2">
        <v>180</v>
      </c>
      <c r="E1025" s="2">
        <f t="shared" si="80"/>
        <v>40</v>
      </c>
      <c r="F1025" s="2">
        <f t="shared" si="81"/>
        <v>40</v>
      </c>
    </row>
    <row r="1026" spans="1:7" x14ac:dyDescent="0.25">
      <c r="A1026" s="2" t="s">
        <v>12</v>
      </c>
      <c r="B1026" s="2" t="s">
        <v>37</v>
      </c>
      <c r="C1026" s="2">
        <v>4</v>
      </c>
      <c r="D1026" s="2">
        <v>176</v>
      </c>
      <c r="E1026" s="2">
        <f t="shared" si="80"/>
        <v>36</v>
      </c>
      <c r="F1026" s="2">
        <f t="shared" si="81"/>
        <v>36</v>
      </c>
    </row>
    <row r="1027" spans="1:7" x14ac:dyDescent="0.25">
      <c r="A1027" s="2" t="s">
        <v>12</v>
      </c>
      <c r="B1027" s="2" t="s">
        <v>37</v>
      </c>
      <c r="C1027" s="2">
        <v>5</v>
      </c>
      <c r="D1027" s="2">
        <v>195</v>
      </c>
      <c r="E1027" s="2">
        <f t="shared" si="80"/>
        <v>44</v>
      </c>
      <c r="F1027" s="2">
        <f t="shared" si="81"/>
        <v>44</v>
      </c>
    </row>
    <row r="1028" spans="1:7" x14ac:dyDescent="0.25">
      <c r="A1028" s="2" t="s">
        <v>12</v>
      </c>
      <c r="B1028" s="2" t="s">
        <v>37</v>
      </c>
      <c r="C1028" s="2">
        <v>6</v>
      </c>
      <c r="D1028" s="2">
        <v>191</v>
      </c>
      <c r="E1028" s="2">
        <f t="shared" si="80"/>
        <v>43</v>
      </c>
      <c r="F1028" s="2">
        <f t="shared" si="81"/>
        <v>43</v>
      </c>
    </row>
    <row r="1029" spans="1:7" x14ac:dyDescent="0.25">
      <c r="A1029" s="2" t="s">
        <v>12</v>
      </c>
      <c r="B1029" s="2" t="s">
        <v>37</v>
      </c>
      <c r="C1029" s="2">
        <v>7</v>
      </c>
      <c r="D1029" s="2">
        <v>210</v>
      </c>
      <c r="E1029" s="2">
        <f t="shared" si="80"/>
        <v>50</v>
      </c>
      <c r="F1029" s="2">
        <f t="shared" si="81"/>
        <v>50</v>
      </c>
    </row>
    <row r="1030" spans="1:7" x14ac:dyDescent="0.25">
      <c r="A1030" s="2" t="s">
        <v>12</v>
      </c>
      <c r="B1030" s="2" t="s">
        <v>37</v>
      </c>
      <c r="C1030" s="2">
        <v>8</v>
      </c>
      <c r="D1030" s="2">
        <v>175</v>
      </c>
      <c r="E1030" s="2">
        <f t="shared" si="80"/>
        <v>34</v>
      </c>
      <c r="F1030" s="2">
        <f t="shared" si="81"/>
        <v>34.5</v>
      </c>
    </row>
    <row r="1031" spans="1:7" x14ac:dyDescent="0.25">
      <c r="A1031" s="2" t="s">
        <v>12</v>
      </c>
      <c r="B1031" s="2" t="s">
        <v>37</v>
      </c>
      <c r="C1031" s="2">
        <v>9</v>
      </c>
      <c r="D1031" s="2">
        <v>177</v>
      </c>
      <c r="E1031" s="2">
        <f t="shared" si="80"/>
        <v>37</v>
      </c>
      <c r="F1031" s="2">
        <f t="shared" si="81"/>
        <v>37</v>
      </c>
    </row>
    <row r="1032" spans="1:7" x14ac:dyDescent="0.25">
      <c r="A1032" s="2" t="s">
        <v>13</v>
      </c>
      <c r="B1032" s="2" t="s">
        <v>37</v>
      </c>
      <c r="C1032" s="2">
        <v>0</v>
      </c>
      <c r="D1032" s="2">
        <v>136</v>
      </c>
      <c r="E1032" s="2">
        <f t="shared" si="80"/>
        <v>24</v>
      </c>
      <c r="F1032" s="2">
        <f t="shared" si="81"/>
        <v>24</v>
      </c>
      <c r="G1032">
        <f>AVERAGE(F1032:F1041)</f>
        <v>16.399999999999999</v>
      </c>
    </row>
    <row r="1033" spans="1:7" x14ac:dyDescent="0.25">
      <c r="A1033" s="2" t="s">
        <v>13</v>
      </c>
      <c r="B1033" s="2" t="s">
        <v>37</v>
      </c>
      <c r="C1033" s="2">
        <v>1</v>
      </c>
      <c r="D1033" s="2">
        <v>127</v>
      </c>
      <c r="E1033" s="2">
        <f t="shared" si="80"/>
        <v>18</v>
      </c>
      <c r="F1033" s="2">
        <f t="shared" si="81"/>
        <v>18</v>
      </c>
    </row>
    <row r="1034" spans="1:7" x14ac:dyDescent="0.25">
      <c r="A1034" s="2" t="s">
        <v>13</v>
      </c>
      <c r="B1034" s="2" t="s">
        <v>37</v>
      </c>
      <c r="C1034" s="2">
        <v>2</v>
      </c>
      <c r="D1034" s="2">
        <v>128</v>
      </c>
      <c r="E1034" s="2">
        <f t="shared" ref="E1034:E1051" si="82">RANK(D1034,D$1002:D$1051,1)</f>
        <v>19</v>
      </c>
      <c r="F1034" s="2">
        <f t="shared" ref="F1034:F1051" si="83">E1034+0.5*(COUNTIF(D$1002:D$1051,D1034)-1)</f>
        <v>19</v>
      </c>
    </row>
    <row r="1035" spans="1:7" x14ac:dyDescent="0.25">
      <c r="A1035" s="2" t="s">
        <v>13</v>
      </c>
      <c r="B1035" s="2" t="s">
        <v>37</v>
      </c>
      <c r="C1035" s="2">
        <v>3</v>
      </c>
      <c r="D1035" s="2">
        <v>137</v>
      </c>
      <c r="E1035" s="2">
        <f t="shared" si="82"/>
        <v>25</v>
      </c>
      <c r="F1035" s="2">
        <f t="shared" si="83"/>
        <v>25</v>
      </c>
    </row>
    <row r="1036" spans="1:7" x14ac:dyDescent="0.25">
      <c r="A1036" s="2" t="s">
        <v>13</v>
      </c>
      <c r="B1036" s="2" t="s">
        <v>37</v>
      </c>
      <c r="C1036" s="2">
        <v>4</v>
      </c>
      <c r="D1036" s="2">
        <v>120</v>
      </c>
      <c r="E1036" s="2">
        <f t="shared" si="82"/>
        <v>11</v>
      </c>
      <c r="F1036" s="2">
        <f t="shared" si="83"/>
        <v>11</v>
      </c>
    </row>
    <row r="1037" spans="1:7" x14ac:dyDescent="0.25">
      <c r="A1037" s="2" t="s">
        <v>13</v>
      </c>
      <c r="B1037" s="2" t="s">
        <v>37</v>
      </c>
      <c r="C1037" s="2">
        <v>5</v>
      </c>
      <c r="D1037" s="2">
        <v>123</v>
      </c>
      <c r="E1037" s="2">
        <f t="shared" si="82"/>
        <v>14</v>
      </c>
      <c r="F1037" s="2">
        <f t="shared" si="83"/>
        <v>15</v>
      </c>
    </row>
    <row r="1038" spans="1:7" x14ac:dyDescent="0.25">
      <c r="A1038" s="2" t="s">
        <v>13</v>
      </c>
      <c r="B1038" s="2" t="s">
        <v>37</v>
      </c>
      <c r="C1038" s="2">
        <v>6</v>
      </c>
      <c r="D1038" s="2">
        <v>106</v>
      </c>
      <c r="E1038" s="2">
        <f t="shared" si="82"/>
        <v>7</v>
      </c>
      <c r="F1038" s="2">
        <f t="shared" si="83"/>
        <v>7</v>
      </c>
    </row>
    <row r="1039" spans="1:7" x14ac:dyDescent="0.25">
      <c r="A1039" s="2" t="s">
        <v>13</v>
      </c>
      <c r="B1039" s="2" t="s">
        <v>37</v>
      </c>
      <c r="C1039" s="2">
        <v>7</v>
      </c>
      <c r="D1039" s="2">
        <v>122</v>
      </c>
      <c r="E1039" s="2">
        <f t="shared" si="82"/>
        <v>13</v>
      </c>
      <c r="F1039" s="2">
        <f t="shared" si="83"/>
        <v>13</v>
      </c>
    </row>
    <row r="1040" spans="1:7" x14ac:dyDescent="0.25">
      <c r="A1040" s="2" t="s">
        <v>13</v>
      </c>
      <c r="B1040" s="2" t="s">
        <v>37</v>
      </c>
      <c r="C1040" s="2">
        <v>8</v>
      </c>
      <c r="D1040" s="2">
        <v>125</v>
      </c>
      <c r="E1040" s="2">
        <f t="shared" si="82"/>
        <v>17</v>
      </c>
      <c r="F1040" s="2">
        <f t="shared" si="83"/>
        <v>17</v>
      </c>
    </row>
    <row r="1041" spans="1:7" x14ac:dyDescent="0.25">
      <c r="A1041" s="2" t="s">
        <v>13</v>
      </c>
      <c r="B1041" s="2" t="s">
        <v>37</v>
      </c>
      <c r="C1041" s="2">
        <v>9</v>
      </c>
      <c r="D1041" s="2">
        <v>123</v>
      </c>
      <c r="E1041" s="2">
        <f t="shared" si="82"/>
        <v>14</v>
      </c>
      <c r="F1041" s="2">
        <f t="shared" si="83"/>
        <v>15</v>
      </c>
    </row>
    <row r="1042" spans="1:7" x14ac:dyDescent="0.25">
      <c r="A1042" s="2" t="s">
        <v>14</v>
      </c>
      <c r="B1042" s="2" t="s">
        <v>37</v>
      </c>
      <c r="C1042" s="2">
        <v>0</v>
      </c>
      <c r="D1042" s="2">
        <v>121</v>
      </c>
      <c r="E1042" s="2">
        <f t="shared" si="82"/>
        <v>12</v>
      </c>
      <c r="F1042" s="2">
        <f t="shared" si="83"/>
        <v>12</v>
      </c>
      <c r="G1042">
        <f>AVERAGE(F1042:F1051)</f>
        <v>6</v>
      </c>
    </row>
    <row r="1043" spans="1:7" x14ac:dyDescent="0.25">
      <c r="A1043" s="2" t="s">
        <v>14</v>
      </c>
      <c r="B1043" s="2" t="s">
        <v>37</v>
      </c>
      <c r="C1043" s="2">
        <v>1</v>
      </c>
      <c r="D1043" s="2">
        <v>110</v>
      </c>
      <c r="E1043" s="2">
        <f t="shared" si="82"/>
        <v>8</v>
      </c>
      <c r="F1043" s="2">
        <f t="shared" si="83"/>
        <v>8.5</v>
      </c>
    </row>
    <row r="1044" spans="1:7" x14ac:dyDescent="0.25">
      <c r="A1044" s="2" t="s">
        <v>14</v>
      </c>
      <c r="B1044" s="2" t="s">
        <v>37</v>
      </c>
      <c r="C1044" s="2">
        <v>2</v>
      </c>
      <c r="D1044" s="2">
        <v>103</v>
      </c>
      <c r="E1044" s="2">
        <f t="shared" si="82"/>
        <v>1</v>
      </c>
      <c r="F1044" s="2">
        <f t="shared" si="83"/>
        <v>2.5</v>
      </c>
    </row>
    <row r="1045" spans="1:7" x14ac:dyDescent="0.25">
      <c r="A1045" s="2" t="s">
        <v>14</v>
      </c>
      <c r="B1045" s="2" t="s">
        <v>37</v>
      </c>
      <c r="C1045" s="2">
        <v>3</v>
      </c>
      <c r="D1045" s="2">
        <v>104</v>
      </c>
      <c r="E1045" s="2">
        <f t="shared" si="82"/>
        <v>5</v>
      </c>
      <c r="F1045" s="2">
        <f t="shared" si="83"/>
        <v>5</v>
      </c>
    </row>
    <row r="1046" spans="1:7" x14ac:dyDescent="0.25">
      <c r="A1046" s="2" t="s">
        <v>14</v>
      </c>
      <c r="B1046" s="2" t="s">
        <v>37</v>
      </c>
      <c r="C1046" s="2">
        <v>4</v>
      </c>
      <c r="D1046" s="2">
        <v>103</v>
      </c>
      <c r="E1046" s="2">
        <f t="shared" si="82"/>
        <v>1</v>
      </c>
      <c r="F1046" s="2">
        <f t="shared" si="83"/>
        <v>2.5</v>
      </c>
    </row>
    <row r="1047" spans="1:7" x14ac:dyDescent="0.25">
      <c r="A1047" s="2" t="s">
        <v>14</v>
      </c>
      <c r="B1047" s="2" t="s">
        <v>37</v>
      </c>
      <c r="C1047" s="2">
        <v>5</v>
      </c>
      <c r="D1047" s="2">
        <v>110</v>
      </c>
      <c r="E1047" s="2">
        <f t="shared" si="82"/>
        <v>8</v>
      </c>
      <c r="F1047" s="2">
        <f t="shared" si="83"/>
        <v>8.5</v>
      </c>
    </row>
    <row r="1048" spans="1:7" x14ac:dyDescent="0.25">
      <c r="A1048" s="2" t="s">
        <v>14</v>
      </c>
      <c r="B1048" s="2" t="s">
        <v>37</v>
      </c>
      <c r="C1048" s="2">
        <v>6</v>
      </c>
      <c r="D1048" s="2">
        <v>105</v>
      </c>
      <c r="E1048" s="2">
        <f t="shared" si="82"/>
        <v>6</v>
      </c>
      <c r="F1048" s="2">
        <f t="shared" si="83"/>
        <v>6</v>
      </c>
    </row>
    <row r="1049" spans="1:7" x14ac:dyDescent="0.25">
      <c r="A1049" s="2" t="s">
        <v>14</v>
      </c>
      <c r="B1049" s="2" t="s">
        <v>37</v>
      </c>
      <c r="C1049" s="2">
        <v>7</v>
      </c>
      <c r="D1049" s="2">
        <v>103</v>
      </c>
      <c r="E1049" s="2">
        <f t="shared" si="82"/>
        <v>1</v>
      </c>
      <c r="F1049" s="2">
        <f t="shared" si="83"/>
        <v>2.5</v>
      </c>
    </row>
    <row r="1050" spans="1:7" x14ac:dyDescent="0.25">
      <c r="A1050" s="2" t="s">
        <v>14</v>
      </c>
      <c r="B1050" s="2" t="s">
        <v>37</v>
      </c>
      <c r="C1050" s="2">
        <v>8</v>
      </c>
      <c r="D1050" s="2">
        <v>103</v>
      </c>
      <c r="E1050" s="2">
        <f t="shared" si="82"/>
        <v>1</v>
      </c>
      <c r="F1050" s="2">
        <f t="shared" si="83"/>
        <v>2.5</v>
      </c>
    </row>
    <row r="1051" spans="1:7" x14ac:dyDescent="0.25">
      <c r="A1051" s="2" t="s">
        <v>14</v>
      </c>
      <c r="B1051" s="2" t="s">
        <v>37</v>
      </c>
      <c r="C1051" s="2">
        <v>9</v>
      </c>
      <c r="D1051" s="2">
        <v>118</v>
      </c>
      <c r="E1051" s="2">
        <f t="shared" si="82"/>
        <v>10</v>
      </c>
      <c r="F1051" s="2">
        <f t="shared" si="83"/>
        <v>10</v>
      </c>
    </row>
  </sheetData>
  <phoneticPr fontId="0" type="noConversion"/>
  <pageMargins left="0.78749999999999998" right="0.78749999999999998" top="1.0249999999999999" bottom="1.0249999999999999" header="0.78749999999999998" footer="0.78749999999999998"/>
  <pageSetup paperSize="9" orientation="portrait" useFirstPageNumber="1" horizontalDpi="300" verticalDpi="300"/>
  <headerFooter alignWithMargins="0">
    <oddHeader>&amp;C&amp;A</oddHeader>
    <oddFooter>&amp;CPage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AF65"/>
  <sheetViews>
    <sheetView zoomScale="85" zoomScaleNormal="85" workbookViewId="0">
      <selection activeCell="N29" sqref="N29"/>
    </sheetView>
  </sheetViews>
  <sheetFormatPr defaultColWidth="8.88671875" defaultRowHeight="13.2" x14ac:dyDescent="0.25"/>
  <cols>
    <col min="1" max="9" width="8.88671875" style="13"/>
    <col min="10" max="10" width="9.109375" customWidth="1"/>
    <col min="11" max="16384" width="8.88671875" style="13"/>
  </cols>
  <sheetData>
    <row r="1" spans="1:32" ht="13.8" thickBot="1" x14ac:dyDescent="0.3">
      <c r="C1" s="10" t="s">
        <v>44</v>
      </c>
      <c r="D1" s="10" t="s">
        <v>45</v>
      </c>
      <c r="E1" s="5" t="s">
        <v>48</v>
      </c>
      <c r="F1" s="10" t="s">
        <v>46</v>
      </c>
      <c r="G1" s="10" t="s">
        <v>47</v>
      </c>
      <c r="H1" s="82" t="s">
        <v>41</v>
      </c>
      <c r="I1" s="83"/>
      <c r="L1" s="11" t="s">
        <v>9</v>
      </c>
      <c r="M1" s="11" t="s">
        <v>18</v>
      </c>
      <c r="N1" s="11" t="s">
        <v>19</v>
      </c>
      <c r="O1" s="11" t="s">
        <v>20</v>
      </c>
      <c r="P1" s="11" t="s">
        <v>21</v>
      </c>
      <c r="Q1" s="11" t="s">
        <v>22</v>
      </c>
      <c r="R1" s="11" t="s">
        <v>23</v>
      </c>
      <c r="S1" s="11" t="s">
        <v>24</v>
      </c>
      <c r="T1" s="11" t="s">
        <v>25</v>
      </c>
      <c r="U1" s="11" t="s">
        <v>26</v>
      </c>
      <c r="V1" s="11" t="s">
        <v>27</v>
      </c>
      <c r="W1" s="11" t="s">
        <v>28</v>
      </c>
      <c r="X1" s="11" t="s">
        <v>29</v>
      </c>
      <c r="Y1" s="11" t="s">
        <v>30</v>
      </c>
      <c r="Z1" s="11" t="s">
        <v>31</v>
      </c>
      <c r="AA1" s="11" t="s">
        <v>32</v>
      </c>
      <c r="AB1" s="11" t="s">
        <v>33</v>
      </c>
      <c r="AC1" s="11" t="s">
        <v>34</v>
      </c>
      <c r="AD1" s="11" t="s">
        <v>35</v>
      </c>
      <c r="AE1" s="11" t="s">
        <v>36</v>
      </c>
      <c r="AF1" s="11" t="s">
        <v>37</v>
      </c>
    </row>
    <row r="2" spans="1:32" ht="13.8" thickBot="1" x14ac:dyDescent="0.3">
      <c r="C2" s="54" t="str">
        <f>Risultati!A42</f>
        <v>Muller</v>
      </c>
      <c r="D2" s="11" t="str">
        <f>Risultati!A32</f>
        <v>LuHao</v>
      </c>
      <c r="E2" s="11" t="str">
        <f>Risultati!A2</f>
        <v>Atzuna</v>
      </c>
      <c r="F2" s="11" t="str">
        <f>Risultati!A22</f>
        <v>Geiger</v>
      </c>
      <c r="G2" s="12" t="str">
        <f>Risultati!A12</f>
        <v>Clark</v>
      </c>
      <c r="H2" s="50" t="s">
        <v>42</v>
      </c>
      <c r="I2" s="51" t="s">
        <v>43</v>
      </c>
      <c r="K2" s="84" t="s">
        <v>42</v>
      </c>
      <c r="L2" s="14">
        <v>25</v>
      </c>
      <c r="M2" s="14">
        <v>245</v>
      </c>
      <c r="N2" s="14">
        <v>262</v>
      </c>
      <c r="O2" s="14">
        <v>138</v>
      </c>
      <c r="P2" s="14">
        <v>738</v>
      </c>
      <c r="Q2" s="14">
        <v>230</v>
      </c>
      <c r="R2" s="14">
        <v>199</v>
      </c>
      <c r="S2" s="14">
        <v>155</v>
      </c>
      <c r="T2" s="14">
        <v>244</v>
      </c>
      <c r="U2" s="14">
        <v>200</v>
      </c>
      <c r="V2" s="14">
        <v>12</v>
      </c>
      <c r="W2" s="14">
        <v>731</v>
      </c>
      <c r="X2" s="14">
        <v>189</v>
      </c>
      <c r="Y2" s="14">
        <v>210</v>
      </c>
      <c r="Z2" s="14">
        <v>232</v>
      </c>
      <c r="AA2" s="14">
        <v>198</v>
      </c>
      <c r="AB2" s="14">
        <v>263</v>
      </c>
      <c r="AC2" s="14">
        <v>157</v>
      </c>
      <c r="AD2" s="14">
        <v>214</v>
      </c>
      <c r="AE2" s="14">
        <v>228</v>
      </c>
      <c r="AF2" s="14">
        <v>308</v>
      </c>
    </row>
    <row r="3" spans="1:32" x14ac:dyDescent="0.25">
      <c r="A3" s="84" t="s">
        <v>9</v>
      </c>
      <c r="B3" s="6" t="s">
        <v>38</v>
      </c>
      <c r="C3" s="41">
        <f>AVERAGE(Risultati!$D$42:$D$51)</f>
        <v>5</v>
      </c>
      <c r="D3" s="16">
        <f>AVERAGE(Risultati!$D$32:$D$41)</f>
        <v>5</v>
      </c>
      <c r="E3" s="16">
        <f>AVERAGE(Risultati!$D$2:$D$7)</f>
        <v>5</v>
      </c>
      <c r="F3" s="18">
        <f>AVERAGE(Risultati!$D$22:$D$31)</f>
        <v>6.7</v>
      </c>
      <c r="G3" s="17">
        <f>AVERAGE(Risultati!$D$12:$D$21)</f>
        <v>27</v>
      </c>
      <c r="H3" s="43">
        <f>AVERAGE($L$2:$L$11)</f>
        <v>25</v>
      </c>
      <c r="I3" s="37">
        <f>AVERAGE($L$12:$L$21)</f>
        <v>0</v>
      </c>
      <c r="K3" s="85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  <c r="Y3" s="14"/>
      <c r="Z3" s="14"/>
      <c r="AA3" s="14"/>
      <c r="AB3" s="14"/>
      <c r="AC3" s="14"/>
      <c r="AD3" s="14"/>
      <c r="AE3" s="14"/>
      <c r="AF3" s="14"/>
    </row>
    <row r="4" spans="1:32" x14ac:dyDescent="0.25">
      <c r="A4" s="85"/>
      <c r="B4" s="7" t="s">
        <v>39</v>
      </c>
      <c r="C4" s="25">
        <f>MAX(Risultati!$D$42:$D$51)</f>
        <v>5</v>
      </c>
      <c r="D4" s="19">
        <f>MAX(Risultati!$D$32:$D$41)</f>
        <v>5</v>
      </c>
      <c r="E4" s="19">
        <f>MAX(Risultati!$D$2:$D$7)</f>
        <v>5</v>
      </c>
      <c r="F4" s="19">
        <f>MAX(Risultati!$D$22:$D$31)</f>
        <v>9</v>
      </c>
      <c r="G4" s="20">
        <f>MAX(Risultati!$D$12:$D$21)</f>
        <v>68</v>
      </c>
      <c r="H4" s="44">
        <f>MAX($L$2:$L$11)</f>
        <v>25</v>
      </c>
      <c r="I4" s="40">
        <f>MAX($L$12:$L$21)</f>
        <v>0</v>
      </c>
      <c r="K4" s="85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  <c r="AD4" s="14"/>
      <c r="AE4" s="14"/>
      <c r="AF4" s="14"/>
    </row>
    <row r="5" spans="1:32" ht="13.8" thickBot="1" x14ac:dyDescent="0.3">
      <c r="A5" s="86"/>
      <c r="B5" s="8" t="s">
        <v>40</v>
      </c>
      <c r="C5" s="36">
        <f>MIN(Risultati!$D$42:$D$51)</f>
        <v>5</v>
      </c>
      <c r="D5" s="21">
        <f>MIN(Risultati!$D$32:$D$41)</f>
        <v>5</v>
      </c>
      <c r="E5" s="21">
        <f>MIN(Risultati!$D$2:$D$7)</f>
        <v>5</v>
      </c>
      <c r="F5" s="21">
        <f>MIN(Risultati!$D$22:$D$31)</f>
        <v>5</v>
      </c>
      <c r="G5" s="22">
        <f>MIN(Risultati!$D$12:$D$21)</f>
        <v>10</v>
      </c>
      <c r="H5" s="43">
        <f>MIN($L$2:$L$11)</f>
        <v>25</v>
      </c>
      <c r="I5" s="37">
        <f>MIN($L$12:$L$21)</f>
        <v>0</v>
      </c>
      <c r="K5" s="85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  <c r="AE5" s="14"/>
      <c r="AF5" s="14"/>
    </row>
    <row r="6" spans="1:32" x14ac:dyDescent="0.25">
      <c r="A6" s="87" t="s">
        <v>18</v>
      </c>
      <c r="B6" s="9" t="s">
        <v>38</v>
      </c>
      <c r="C6" s="30">
        <f>AVERAGE(Risultati!$D$92:$D$101)</f>
        <v>61.3</v>
      </c>
      <c r="D6" s="23">
        <f>AVERAGE(Risultati!$D$82:$D$91)</f>
        <v>61.2</v>
      </c>
      <c r="E6" s="14">
        <f>AVERAGE(Risultati!$D$52:$D$61)</f>
        <v>65.599999999999994</v>
      </c>
      <c r="F6" s="14">
        <f>AVERAGE(Risultati!$D$72:$D$81)</f>
        <v>142.69999999999999</v>
      </c>
      <c r="G6" s="13">
        <f>AVERAGE(Risultati!$D$62:$D$71)</f>
        <v>131.1</v>
      </c>
      <c r="H6" s="45">
        <f>AVERAGE($M$2:$M$11)</f>
        <v>245</v>
      </c>
      <c r="I6" s="38">
        <f>AVERAGE($M$12:$M$21)</f>
        <v>0</v>
      </c>
      <c r="K6" s="85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  <c r="AA6" s="14"/>
      <c r="AB6" s="14"/>
      <c r="AC6" s="14"/>
      <c r="AD6" s="14"/>
      <c r="AE6" s="14"/>
      <c r="AF6" s="14"/>
    </row>
    <row r="7" spans="1:32" x14ac:dyDescent="0.25">
      <c r="A7" s="88"/>
      <c r="B7" s="7" t="s">
        <v>39</v>
      </c>
      <c r="C7" s="25">
        <f>MAX(Risultati!$D$92:$D$101)</f>
        <v>70</v>
      </c>
      <c r="D7" s="19">
        <f>MAX(Risultati!$D$82:$D$91)</f>
        <v>74</v>
      </c>
      <c r="E7" s="24">
        <f>MAX(Risultati!$D$52:$D$61)</f>
        <v>76</v>
      </c>
      <c r="F7" s="26">
        <f>MAX(Risultati!$D$72:$D$81)</f>
        <v>168</v>
      </c>
      <c r="G7" s="25">
        <f>MAX(Risultati!$D$62:$D$71)</f>
        <v>146</v>
      </c>
      <c r="H7" s="44">
        <f>MAX($M$2:$M$11)</f>
        <v>245</v>
      </c>
      <c r="I7" s="40">
        <f>MAX($M$12:$M$21)</f>
        <v>0</v>
      </c>
      <c r="K7" s="85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14"/>
      <c r="AE7" s="14"/>
      <c r="AF7" s="14"/>
    </row>
    <row r="8" spans="1:32" ht="13.8" thickBot="1" x14ac:dyDescent="0.3">
      <c r="A8" s="89"/>
      <c r="B8" s="8" t="s">
        <v>40</v>
      </c>
      <c r="C8" s="22">
        <f>MIN(Risultati!$D$92:$D$101)</f>
        <v>51</v>
      </c>
      <c r="D8" s="15">
        <f>MIN(Risultati!$D$82:$D$91)</f>
        <v>55</v>
      </c>
      <c r="E8" s="27">
        <f>MIN(Risultati!$D$52:$D$61)</f>
        <v>50</v>
      </c>
      <c r="F8" s="15">
        <f>MIN(Risultati!$D$72:$D$81)</f>
        <v>111</v>
      </c>
      <c r="G8" s="22">
        <f>MIN(Risultati!$D$62:$D$71)</f>
        <v>111</v>
      </c>
      <c r="H8" s="46">
        <f>MIN($M$2:$M$11)</f>
        <v>245</v>
      </c>
      <c r="I8" s="37">
        <f>MIN($M$12:$M$21)</f>
        <v>0</v>
      </c>
      <c r="K8" s="85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14"/>
      <c r="AE8" s="14"/>
      <c r="AF8" s="14"/>
    </row>
    <row r="9" spans="1:32" x14ac:dyDescent="0.25">
      <c r="A9" s="79" t="s">
        <v>19</v>
      </c>
      <c r="B9" s="9" t="s">
        <v>38</v>
      </c>
      <c r="C9" s="13">
        <f>AVERAGE(Risultati!$D$142:$D$151)</f>
        <v>94.8</v>
      </c>
      <c r="D9" s="23">
        <f>AVERAGE(Risultati!$D$132:$D$141)</f>
        <v>84.5</v>
      </c>
      <c r="E9" s="14">
        <f>AVERAGE(Risultati!$D$102:$D$111)</f>
        <v>89.1</v>
      </c>
      <c r="F9" s="14">
        <f>AVERAGE(Risultati!$D$122:$D$131)</f>
        <v>160.30000000000001</v>
      </c>
      <c r="G9" s="13">
        <f>AVERAGE(Risultati!$D$112:$D$121)</f>
        <v>138.4</v>
      </c>
      <c r="H9" s="47">
        <f>AVERAGE($N$2:$N$11)</f>
        <v>262</v>
      </c>
      <c r="I9" s="38">
        <f>AVERAGE($N$12:$N$21)</f>
        <v>0</v>
      </c>
      <c r="K9" s="85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14"/>
      <c r="AE9" s="14"/>
      <c r="AF9" s="14"/>
    </row>
    <row r="10" spans="1:32" x14ac:dyDescent="0.25">
      <c r="A10" s="80"/>
      <c r="B10" s="7" t="s">
        <v>39</v>
      </c>
      <c r="C10" s="25">
        <f>MAX(Risultati!$D$142:$D$151)</f>
        <v>103</v>
      </c>
      <c r="D10" s="19">
        <f>MAX(Risultati!$D$132:$D$141)</f>
        <v>101</v>
      </c>
      <c r="E10" s="19">
        <f>MAX(Risultati!$D$102:$D$111)</f>
        <v>95</v>
      </c>
      <c r="F10" s="26">
        <f>MAX(Risultati!$D$122:$D$131)</f>
        <v>188</v>
      </c>
      <c r="G10" s="25">
        <f>MAX(Risultati!$D$112:$D$121)</f>
        <v>167</v>
      </c>
      <c r="H10" s="48">
        <f>MAX($N$2:$N$11)</f>
        <v>262</v>
      </c>
      <c r="I10" s="40">
        <f>MAX($N$12:$N$21)</f>
        <v>0</v>
      </c>
      <c r="K10" s="85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  <c r="AA10" s="14"/>
      <c r="AB10" s="14"/>
      <c r="AC10" s="14"/>
      <c r="AD10" s="14"/>
      <c r="AE10" s="14"/>
      <c r="AF10" s="14"/>
    </row>
    <row r="11" spans="1:32" ht="13.8" thickBot="1" x14ac:dyDescent="0.3">
      <c r="A11" s="81"/>
      <c r="B11" s="8" t="s">
        <v>40</v>
      </c>
      <c r="C11" s="22">
        <f>MIN(Risultati!$D$142:$D$151)</f>
        <v>84</v>
      </c>
      <c r="D11" s="21">
        <f>MIN(Risultati!$D$132:$D$141)</f>
        <v>71</v>
      </c>
      <c r="E11" s="15">
        <f>MIN(Risultati!$D$102:$D$111)</f>
        <v>82</v>
      </c>
      <c r="F11" s="15">
        <f>MIN(Risultati!$D$122:$D$131)</f>
        <v>128</v>
      </c>
      <c r="G11" s="22">
        <f>MIN(Risultati!$D$112:$D$121)</f>
        <v>119</v>
      </c>
      <c r="H11" s="49">
        <f>MIN($N$2:$N$11)</f>
        <v>262</v>
      </c>
      <c r="I11" s="39">
        <f>MIN($N$12:$N$21)</f>
        <v>0</v>
      </c>
      <c r="K11" s="86"/>
      <c r="L11" s="15"/>
      <c r="M11" s="15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15"/>
      <c r="AB11" s="15"/>
      <c r="AC11" s="15"/>
      <c r="AD11" s="15"/>
      <c r="AE11" s="15"/>
      <c r="AF11" s="15"/>
    </row>
    <row r="12" spans="1:32" x14ac:dyDescent="0.25">
      <c r="A12" s="79" t="s">
        <v>20</v>
      </c>
      <c r="B12" s="9" t="s">
        <v>38</v>
      </c>
      <c r="C12" s="30">
        <f>AVERAGE(Risultati!$D$192:$D$201)</f>
        <v>42.8</v>
      </c>
      <c r="D12" s="29">
        <f>AVERAGE(Risultati!$D$182:$D$191)</f>
        <v>46.9</v>
      </c>
      <c r="E12" s="28">
        <f>AVERAGE(Risultati!$D$152:$D$161)</f>
        <v>39.200000000000003</v>
      </c>
      <c r="F12" s="29">
        <f>AVERAGE(Risultati!$D$172:$D$181)</f>
        <v>82</v>
      </c>
      <c r="G12" s="29">
        <f>AVERAGE(Risultati!$D$162:$D$171)</f>
        <v>90.2</v>
      </c>
      <c r="H12" s="47">
        <f>AVERAGE($O$2:$O$6)</f>
        <v>138</v>
      </c>
      <c r="I12" s="38">
        <f>AVERAGE($O$12:$O$16)</f>
        <v>0</v>
      </c>
      <c r="K12" s="84" t="s">
        <v>43</v>
      </c>
      <c r="L12" s="29">
        <v>0</v>
      </c>
      <c r="M12" s="29">
        <v>0</v>
      </c>
      <c r="N12" s="29">
        <v>0</v>
      </c>
      <c r="O12" s="29">
        <v>0</v>
      </c>
      <c r="P12" s="29">
        <v>0</v>
      </c>
      <c r="Q12" s="29">
        <v>0</v>
      </c>
      <c r="R12" s="29">
        <v>0</v>
      </c>
      <c r="S12" s="29">
        <v>0</v>
      </c>
      <c r="T12" s="29">
        <v>0</v>
      </c>
      <c r="U12" s="29">
        <v>0</v>
      </c>
      <c r="V12" s="29">
        <v>0</v>
      </c>
      <c r="W12" s="29">
        <v>0</v>
      </c>
      <c r="X12" s="29">
        <v>0</v>
      </c>
      <c r="Y12" s="29">
        <v>0</v>
      </c>
      <c r="Z12" s="29">
        <v>0</v>
      </c>
      <c r="AA12" s="29">
        <v>0</v>
      </c>
      <c r="AB12" s="29">
        <v>0</v>
      </c>
      <c r="AC12" s="29">
        <v>0</v>
      </c>
      <c r="AD12" s="29">
        <v>0</v>
      </c>
      <c r="AE12" s="29">
        <v>0</v>
      </c>
      <c r="AF12" s="29">
        <v>0</v>
      </c>
    </row>
    <row r="13" spans="1:32" x14ac:dyDescent="0.25">
      <c r="A13" s="80"/>
      <c r="B13" s="7" t="s">
        <v>39</v>
      </c>
      <c r="C13" s="25">
        <f>MAX(Risultati!$D$192:$D$201)</f>
        <v>48</v>
      </c>
      <c r="D13" s="19">
        <f>MAX(Risultati!$D$182:$D$191)</f>
        <v>53</v>
      </c>
      <c r="E13" s="31">
        <f>MAX(Risultati!$D$152:$D$161)</f>
        <v>44</v>
      </c>
      <c r="F13" s="19">
        <f>MAX(Risultati!$D$172:$D$181)</f>
        <v>91</v>
      </c>
      <c r="G13" s="26">
        <f>MAX(Risultati!$D$162:$D$171)</f>
        <v>110</v>
      </c>
      <c r="H13" s="48">
        <f>MAX($O$2:$O$6)</f>
        <v>138</v>
      </c>
      <c r="I13" s="40">
        <f>MAX($O$12:$O$16)</f>
        <v>0</v>
      </c>
      <c r="K13" s="85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4"/>
      <c r="AC13" s="14"/>
      <c r="AD13" s="14"/>
      <c r="AE13" s="14"/>
      <c r="AF13" s="14"/>
    </row>
    <row r="14" spans="1:32" ht="13.8" thickBot="1" x14ac:dyDescent="0.3">
      <c r="A14" s="81"/>
      <c r="B14" s="8" t="s">
        <v>40</v>
      </c>
      <c r="C14" s="22">
        <f>MIN(Risultati!$D$192:$D$201)</f>
        <v>37</v>
      </c>
      <c r="D14" s="15">
        <f>MIN(Risultati!$D$182:$D$191)</f>
        <v>43</v>
      </c>
      <c r="E14" s="32">
        <f>MIN(Risultati!$D$152:$D$161)</f>
        <v>35</v>
      </c>
      <c r="F14" s="15">
        <f>MIN(Risultati!$D$172:$D$181)</f>
        <v>72</v>
      </c>
      <c r="G14" s="15">
        <f>MIN(Risultati!$D$162:$D$171)</f>
        <v>72</v>
      </c>
      <c r="H14" s="49">
        <f>MIN($O$2:$O$6)</f>
        <v>138</v>
      </c>
      <c r="I14" s="39">
        <f>MIN($O$12:$O$16)</f>
        <v>0</v>
      </c>
      <c r="K14" s="85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14"/>
      <c r="AE14" s="14"/>
      <c r="AF14" s="14"/>
    </row>
    <row r="15" spans="1:32" x14ac:dyDescent="0.25">
      <c r="A15" s="79" t="s">
        <v>21</v>
      </c>
      <c r="B15" s="9" t="s">
        <v>38</v>
      </c>
      <c r="C15" s="13">
        <f>AVERAGE(Risultati!$D$242:$D$251)</f>
        <v>343.5</v>
      </c>
      <c r="D15" s="23">
        <f>AVERAGE(Risultati!$D$232:$D$241)</f>
        <v>326</v>
      </c>
      <c r="E15" s="33">
        <f>AVERAGE(Risultati!$D$202:$D$211)</f>
        <v>334.5</v>
      </c>
      <c r="F15" s="14">
        <f>AVERAGE(Risultati!$D$222:$D$231)</f>
        <v>525.4</v>
      </c>
      <c r="G15" s="14">
        <f>AVERAGE(Risultati!$D$212:$D$221)</f>
        <v>811.5</v>
      </c>
      <c r="H15" s="47">
        <f>AVERAGE($P$2:$P$6)</f>
        <v>738</v>
      </c>
      <c r="I15" s="38">
        <f>AVERAGE($P$12:$P$16)</f>
        <v>0</v>
      </c>
      <c r="K15" s="85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  <c r="AE15" s="14"/>
      <c r="AF15" s="14"/>
    </row>
    <row r="16" spans="1:32" x14ac:dyDescent="0.25">
      <c r="A16" s="80"/>
      <c r="B16" s="7" t="s">
        <v>39</v>
      </c>
      <c r="C16" s="25">
        <f>MAX(Risultati!$D$242:$D$251)</f>
        <v>379</v>
      </c>
      <c r="D16" s="19">
        <f>MAX(Risultati!$D$232:$D$241)</f>
        <v>346</v>
      </c>
      <c r="E16" s="31">
        <f>MAX(Risultati!$D$202:$D$211)</f>
        <v>353</v>
      </c>
      <c r="F16" s="19">
        <f>MAX(Risultati!$D$222:$D$231)</f>
        <v>691</v>
      </c>
      <c r="G16" s="26">
        <f>MAX(Risultati!$D$212:$D$221)</f>
        <v>2000</v>
      </c>
      <c r="H16" s="48">
        <f>MAX($P$2:$P$6)</f>
        <v>738</v>
      </c>
      <c r="I16" s="40">
        <f>MAX($P$12:$P$16)</f>
        <v>0</v>
      </c>
      <c r="K16" s="85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  <c r="AE16" s="14"/>
      <c r="AF16" s="14"/>
    </row>
    <row r="17" spans="1:32" ht="13.8" thickBot="1" x14ac:dyDescent="0.3">
      <c r="A17" s="81"/>
      <c r="B17" s="8" t="s">
        <v>40</v>
      </c>
      <c r="C17" s="22">
        <f>MIN(Risultati!$D$242:$D$251)</f>
        <v>330</v>
      </c>
      <c r="D17" s="21">
        <f>MIN(Risultati!$D$232:$D$241)</f>
        <v>309</v>
      </c>
      <c r="E17" s="34">
        <f>MIN(Risultati!$D$202:$D$211)</f>
        <v>312</v>
      </c>
      <c r="F17" s="15">
        <f>MIN(Risultati!$D$222:$D$231)</f>
        <v>410</v>
      </c>
      <c r="G17" s="15">
        <f>MIN(Risultati!$D$212:$D$221)</f>
        <v>426</v>
      </c>
      <c r="H17" s="49">
        <f>MIN($P$2:$P$6)</f>
        <v>738</v>
      </c>
      <c r="I17" s="39">
        <f>MIN($P$12:$P$16)</f>
        <v>0</v>
      </c>
      <c r="K17" s="85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14"/>
      <c r="AE17" s="14"/>
      <c r="AF17" s="14"/>
    </row>
    <row r="18" spans="1:32" x14ac:dyDescent="0.25">
      <c r="A18" s="79" t="s">
        <v>22</v>
      </c>
      <c r="B18" s="9" t="s">
        <v>38</v>
      </c>
      <c r="C18" s="42">
        <f>AVERAGE(Risultati!$D$292:$D$301)</f>
        <v>56.8</v>
      </c>
      <c r="D18" s="14">
        <f>AVERAGE(Risultati!$D$282:$D$291)</f>
        <v>69.400000000000006</v>
      </c>
      <c r="E18" s="33">
        <f>AVERAGE(Risultati!$D$252:$D$261)</f>
        <v>74.099999999999994</v>
      </c>
      <c r="F18" s="14">
        <f>AVERAGE(Risultati!$D$272:$D$281)</f>
        <v>110.8</v>
      </c>
      <c r="G18" s="14">
        <f>AVERAGE(Risultati!$D$262:$D$271)</f>
        <v>149.30000000000001</v>
      </c>
      <c r="H18" s="47">
        <f>AVERAGE($Q$2:$Q$6)</f>
        <v>230</v>
      </c>
      <c r="I18" s="38">
        <f>AVERAGE($Q$12:$Q$16)</f>
        <v>0</v>
      </c>
      <c r="K18" s="85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  <c r="AE18" s="14"/>
      <c r="AF18" s="14"/>
    </row>
    <row r="19" spans="1:32" x14ac:dyDescent="0.25">
      <c r="A19" s="80"/>
      <c r="B19" s="7" t="s">
        <v>39</v>
      </c>
      <c r="C19" s="25">
        <f>MAX(Risultati!$D$292:$D$301)</f>
        <v>65</v>
      </c>
      <c r="D19" s="19">
        <f>MAX(Risultati!$D$282:$D$291)</f>
        <v>80</v>
      </c>
      <c r="E19" s="31">
        <f>MAX(Risultati!$D$252:$D$261)</f>
        <v>84</v>
      </c>
      <c r="F19" s="19">
        <f>MAX(Risultati!$D$272:$D$281)</f>
        <v>129</v>
      </c>
      <c r="G19" s="26">
        <f>MAX(Risultati!$D$262:$D$271)</f>
        <v>181</v>
      </c>
      <c r="H19" s="48">
        <f>MAX($Q$2:$Q$6)</f>
        <v>230</v>
      </c>
      <c r="I19" s="40">
        <f>MAX($Q$12:$Q$16)</f>
        <v>0</v>
      </c>
      <c r="K19" s="85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14"/>
      <c r="AF19" s="14"/>
    </row>
    <row r="20" spans="1:32" ht="13.8" thickBot="1" x14ac:dyDescent="0.3">
      <c r="A20" s="81"/>
      <c r="B20" s="8" t="s">
        <v>40</v>
      </c>
      <c r="C20" s="36">
        <f>MIN(Risultati!$D$292:$D$301)</f>
        <v>48</v>
      </c>
      <c r="D20" s="15">
        <f>MIN(Risultati!$D$282:$D$291)</f>
        <v>53</v>
      </c>
      <c r="E20" s="34">
        <f>MIN(Risultati!$D$252:$D$261)</f>
        <v>69</v>
      </c>
      <c r="F20" s="15">
        <f>MIN(Risultati!$D$272:$D$281)</f>
        <v>100</v>
      </c>
      <c r="G20" s="15">
        <f>MIN(Risultati!$D$262:$D$271)</f>
        <v>130</v>
      </c>
      <c r="H20" s="49">
        <f>MIN($Q$2:$Q$6)</f>
        <v>230</v>
      </c>
      <c r="I20" s="39">
        <f>MIN($Q$12:$Q$16)</f>
        <v>0</v>
      </c>
      <c r="K20" s="85"/>
      <c r="L20" s="33"/>
      <c r="M20" s="33"/>
      <c r="N20" s="33"/>
      <c r="O20" s="33"/>
      <c r="P20" s="33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52"/>
      <c r="AC20" s="52"/>
      <c r="AD20" s="52"/>
      <c r="AE20" s="52"/>
      <c r="AF20" s="52"/>
    </row>
    <row r="21" spans="1:32" ht="13.8" thickBot="1" x14ac:dyDescent="0.3">
      <c r="A21" s="79" t="s">
        <v>23</v>
      </c>
      <c r="B21" s="9" t="s">
        <v>38</v>
      </c>
      <c r="C21" s="42">
        <f>AVERAGE(Risultati!$D$342:$D$351)</f>
        <v>33.9</v>
      </c>
      <c r="D21" s="14">
        <f>AVERAGE(Risultati!$D$332:$D$341)</f>
        <v>41.5</v>
      </c>
      <c r="E21" s="33">
        <f>AVERAGE(Risultati!$D$302:$D$311)</f>
        <v>49.8</v>
      </c>
      <c r="F21" s="14">
        <f>AVERAGE(Risultati!$D$322:$D$331)</f>
        <v>76.599999999999994</v>
      </c>
      <c r="G21" s="14">
        <f>AVERAGE(Risultati!$D$312:$D$321)</f>
        <v>153.4</v>
      </c>
      <c r="H21" s="47">
        <f>AVERAGE($R$2:$R$6)</f>
        <v>199</v>
      </c>
      <c r="I21" s="38">
        <f>AVERAGE($R$12:$R$16)</f>
        <v>0</v>
      </c>
      <c r="K21" s="86"/>
      <c r="L21" s="15"/>
      <c r="M21" s="15"/>
      <c r="N21" s="15"/>
      <c r="O21" s="15"/>
      <c r="P21" s="15"/>
      <c r="Q21" s="15"/>
      <c r="R21" s="15"/>
      <c r="S21" s="15"/>
      <c r="T21" s="15"/>
      <c r="U21" s="15"/>
      <c r="V21" s="15"/>
      <c r="W21" s="15"/>
      <c r="X21" s="15"/>
      <c r="Y21" s="15"/>
      <c r="Z21" s="15"/>
      <c r="AA21" s="15"/>
      <c r="AB21" s="15"/>
      <c r="AC21" s="15"/>
      <c r="AD21" s="15"/>
      <c r="AE21" s="15"/>
      <c r="AF21" s="15"/>
    </row>
    <row r="22" spans="1:32" x14ac:dyDescent="0.25">
      <c r="A22" s="80"/>
      <c r="B22" s="7" t="s">
        <v>39</v>
      </c>
      <c r="C22" s="25">
        <f>MAX(Risultati!$D$342:$D$351)</f>
        <v>45</v>
      </c>
      <c r="D22" s="19">
        <f>MAX(Risultati!$D$332:$D$341)</f>
        <v>49</v>
      </c>
      <c r="E22" s="31">
        <f>MAX(Risultati!$D$302:$D$311)</f>
        <v>56</v>
      </c>
      <c r="F22" s="19">
        <f>MAX(Risultati!$D$322:$D$331)</f>
        <v>89</v>
      </c>
      <c r="G22" s="26">
        <f>MAX(Risultati!$D$312:$D$321)</f>
        <v>191</v>
      </c>
      <c r="H22" s="48">
        <f>MAX($R$2:$R$6)</f>
        <v>199</v>
      </c>
      <c r="I22" s="40">
        <f>MAX($R$12:$R$16)</f>
        <v>0</v>
      </c>
    </row>
    <row r="23" spans="1:32" ht="13.8" thickBot="1" x14ac:dyDescent="0.3">
      <c r="A23" s="81"/>
      <c r="B23" s="8" t="s">
        <v>40</v>
      </c>
      <c r="C23" s="36">
        <f>MIN(Risultati!$D$342:$D$351)</f>
        <v>20</v>
      </c>
      <c r="D23" s="15">
        <f>MIN(Risultati!$D$332:$D$341)</f>
        <v>28</v>
      </c>
      <c r="E23" s="34">
        <f>MIN(Risultati!$D$302:$D$311)</f>
        <v>42</v>
      </c>
      <c r="F23" s="15">
        <f>MIN(Risultati!$D$322:$D$331)</f>
        <v>57</v>
      </c>
      <c r="G23" s="15">
        <f>MIN(Risultati!$D$312:$D$321)</f>
        <v>110</v>
      </c>
      <c r="H23" s="49">
        <f>MIN($R$2:$R$6)</f>
        <v>199</v>
      </c>
      <c r="I23" s="39">
        <f>MIN($R$12:$R$16)</f>
        <v>0</v>
      </c>
    </row>
    <row r="24" spans="1:32" x14ac:dyDescent="0.25">
      <c r="A24" s="79" t="s">
        <v>24</v>
      </c>
      <c r="B24" s="9" t="s">
        <v>38</v>
      </c>
      <c r="C24" s="13">
        <f>AVERAGE(Risultati!$D$392:$D$401)</f>
        <v>46.5</v>
      </c>
      <c r="D24" s="14">
        <f>AVERAGE(Risultati!$D$382:$D$391)</f>
        <v>52.6</v>
      </c>
      <c r="E24" s="35">
        <f>AVERAGE(Risultati!$D$352:$D$361)</f>
        <v>46</v>
      </c>
      <c r="F24" s="14">
        <f>AVERAGE(Risultati!$D$372:$D$381)</f>
        <v>81.7</v>
      </c>
      <c r="G24" s="14">
        <f>AVERAGE(Risultati!$D$362:$D$371)</f>
        <v>96.5</v>
      </c>
      <c r="H24" s="47">
        <f>AVERAGE($S$2:$S$6)</f>
        <v>155</v>
      </c>
      <c r="I24" s="38">
        <f>AVERAGE($S$12:$S$16)</f>
        <v>0</v>
      </c>
    </row>
    <row r="25" spans="1:32" x14ac:dyDescent="0.25">
      <c r="A25" s="80"/>
      <c r="B25" s="7" t="s">
        <v>39</v>
      </c>
      <c r="C25" s="25">
        <f>MAX(Risultati!$D$392:$D$401)</f>
        <v>55</v>
      </c>
      <c r="D25" s="19">
        <f>MAX(Risultati!$D$382:$D$391)</f>
        <v>58</v>
      </c>
      <c r="E25" s="31">
        <f>MAX(Risultati!$D$352:$D$361)</f>
        <v>50</v>
      </c>
      <c r="F25" s="19">
        <f>MAX(Risultati!$D$372:$D$381)</f>
        <v>90</v>
      </c>
      <c r="G25" s="26">
        <f>MAX(Risultati!$D$362:$D$371)</f>
        <v>116</v>
      </c>
      <c r="H25" s="48">
        <f>MAX($S$2:$S$6)</f>
        <v>155</v>
      </c>
      <c r="I25" s="40">
        <f>MAX($S$12:$S$16)</f>
        <v>0</v>
      </c>
      <c r="L25" s="53"/>
    </row>
    <row r="26" spans="1:32" ht="13.8" thickBot="1" x14ac:dyDescent="0.3">
      <c r="A26" s="81"/>
      <c r="B26" s="8" t="s">
        <v>40</v>
      </c>
      <c r="C26" s="22">
        <f>MIN(Risultati!$D$392:$D$401)</f>
        <v>41</v>
      </c>
      <c r="D26" s="15">
        <f>MIN(Risultati!$D$382:$D$391)</f>
        <v>49</v>
      </c>
      <c r="E26" s="32">
        <f>MIN(Risultati!$D$352:$D$361)</f>
        <v>40</v>
      </c>
      <c r="F26" s="15">
        <f>MIN(Risultati!$D$372:$D$381)</f>
        <v>77</v>
      </c>
      <c r="G26" s="15">
        <f>MIN(Risultati!$D$362:$D$371)</f>
        <v>83</v>
      </c>
      <c r="H26" s="49">
        <f>MIN($S$2:$S$6)</f>
        <v>155</v>
      </c>
      <c r="I26" s="39">
        <f>MIN($S$12:$S$16)</f>
        <v>0</v>
      </c>
      <c r="L26" s="53"/>
    </row>
    <row r="27" spans="1:32" x14ac:dyDescent="0.25">
      <c r="A27" s="79" t="s">
        <v>25</v>
      </c>
      <c r="B27" s="9" t="s">
        <v>38</v>
      </c>
      <c r="C27" s="42">
        <f>AVERAGE(Risultati!$D$442:$D$451)</f>
        <v>113.1</v>
      </c>
      <c r="D27" s="14">
        <f>AVERAGE(Risultati!$D$432:$D$441)</f>
        <v>116.5</v>
      </c>
      <c r="E27" s="33">
        <f>AVERAGE(Risultati!$D$402:$D$411)</f>
        <v>113.3</v>
      </c>
      <c r="F27" s="14">
        <f>AVERAGE(Risultati!$D$422:$D$431)</f>
        <v>164.1</v>
      </c>
      <c r="G27" s="14">
        <f>AVERAGE(Risultati!$D$412:$D$421)</f>
        <v>148.9</v>
      </c>
      <c r="H27" s="47">
        <f>AVERAGE($T$2:$T$6)</f>
        <v>244</v>
      </c>
      <c r="I27" s="38">
        <f>AVERAGE($T$12:$T$16)</f>
        <v>0</v>
      </c>
      <c r="L27" s="53"/>
    </row>
    <row r="28" spans="1:32" x14ac:dyDescent="0.25">
      <c r="A28" s="80"/>
      <c r="B28" s="7" t="s">
        <v>39</v>
      </c>
      <c r="C28" s="25">
        <f>MAX(Risultati!$D$442:$D$451)</f>
        <v>117</v>
      </c>
      <c r="D28" s="19">
        <f>MAX(Risultati!$D$432:$D$441)</f>
        <v>127</v>
      </c>
      <c r="E28" s="31">
        <f>MAX(Risultati!$D$402:$D$411)</f>
        <v>121</v>
      </c>
      <c r="F28" s="26">
        <f>MAX(Risultati!$D$422:$D$431)</f>
        <v>178</v>
      </c>
      <c r="G28" s="19">
        <f>MAX(Risultati!$D$412:$D$421)</f>
        <v>157</v>
      </c>
      <c r="H28" s="48">
        <f>MAX($T$2:$T$6)</f>
        <v>244</v>
      </c>
      <c r="I28" s="40">
        <f>MAX($T$12:$T$16)</f>
        <v>0</v>
      </c>
      <c r="L28" s="53"/>
    </row>
    <row r="29" spans="1:32" ht="13.8" thickBot="1" x14ac:dyDescent="0.3">
      <c r="A29" s="81"/>
      <c r="B29" s="8" t="s">
        <v>40</v>
      </c>
      <c r="C29" s="22">
        <f>MIN(Risultati!$D$442:$D$451)</f>
        <v>109</v>
      </c>
      <c r="D29" s="21">
        <f>MIN(Risultati!$D$432:$D$441)</f>
        <v>105</v>
      </c>
      <c r="E29" s="34">
        <f>MIN(Risultati!$D$402:$D$411)</f>
        <v>110</v>
      </c>
      <c r="F29" s="15">
        <f>MIN(Risultati!$D$422:$D$431)</f>
        <v>150</v>
      </c>
      <c r="G29" s="15">
        <f>MIN(Risultati!$D$412:$D$421)</f>
        <v>139</v>
      </c>
      <c r="H29" s="49">
        <f>MIN($T$2:$T$6)</f>
        <v>244</v>
      </c>
      <c r="I29" s="39">
        <f>MIN($T$6:$T$16)</f>
        <v>0</v>
      </c>
      <c r="L29" s="53"/>
    </row>
    <row r="30" spans="1:32" x14ac:dyDescent="0.25">
      <c r="A30" s="79" t="s">
        <v>26</v>
      </c>
      <c r="B30" s="9" t="s">
        <v>38</v>
      </c>
      <c r="C30" s="42">
        <f>AVERAGE(Risultati!$D$492:$D$501)</f>
        <v>21.3</v>
      </c>
      <c r="D30" s="14">
        <f>AVERAGE(Risultati!$D$482:$D$491)</f>
        <v>34.799999999999997</v>
      </c>
      <c r="E30" s="33">
        <f>AVERAGE(Risultati!$D$452:$D$461)</f>
        <v>36.9</v>
      </c>
      <c r="F30" s="14">
        <f>AVERAGE(Risultati!$D$472:$D$481)</f>
        <v>81.3</v>
      </c>
      <c r="G30" s="14">
        <f>AVERAGE(Risultati!$D$462:$D$471)</f>
        <v>101.3</v>
      </c>
      <c r="H30" s="47">
        <f>AVERAGE($U$2:$U$6)</f>
        <v>200</v>
      </c>
      <c r="I30" s="38">
        <f>AVERAGE($U$12:$U$16)</f>
        <v>0</v>
      </c>
    </row>
    <row r="31" spans="1:32" x14ac:dyDescent="0.25">
      <c r="A31" s="80"/>
      <c r="B31" s="7" t="s">
        <v>39</v>
      </c>
      <c r="C31" s="25">
        <f>MAX(Risultati!$D$492:$D$501)</f>
        <v>27</v>
      </c>
      <c r="D31" s="19">
        <f>MAX(Risultati!$D$482:$D$491)</f>
        <v>48</v>
      </c>
      <c r="E31" s="31">
        <f>MAX(Risultati!$D$452:$D$461)</f>
        <v>49</v>
      </c>
      <c r="F31" s="19">
        <f>MAX(Risultati!$D$472:$D$481)</f>
        <v>96</v>
      </c>
      <c r="G31" s="26">
        <f>MAX(Risultati!$D$462:$D$471)</f>
        <v>122</v>
      </c>
      <c r="H31" s="48">
        <f>MAX($U$2:$U$6)</f>
        <v>200</v>
      </c>
      <c r="I31" s="40">
        <f>MAX($U$12:$U$16)</f>
        <v>0</v>
      </c>
      <c r="L31" s="53"/>
    </row>
    <row r="32" spans="1:32" ht="13.8" thickBot="1" x14ac:dyDescent="0.3">
      <c r="A32" s="81"/>
      <c r="B32" s="8" t="s">
        <v>40</v>
      </c>
      <c r="C32" s="36">
        <f>MIN(Risultati!$D$492:$D$501)</f>
        <v>16</v>
      </c>
      <c r="D32" s="15">
        <f>MIN(Risultati!$D$482:$D$491)</f>
        <v>21</v>
      </c>
      <c r="E32" s="34">
        <f>MIN(Risultati!$D$452:$D$461)</f>
        <v>27</v>
      </c>
      <c r="F32" s="15">
        <f>MIN(Risultati!$D$472:$D$481)</f>
        <v>71</v>
      </c>
      <c r="G32" s="15">
        <f>MIN(Risultati!$D$462:$D$471)</f>
        <v>85</v>
      </c>
      <c r="H32" s="49">
        <f>MIN($U$2:$U$6)</f>
        <v>200</v>
      </c>
      <c r="I32" s="39">
        <f>MIN($U$12:$U$16)</f>
        <v>0</v>
      </c>
    </row>
    <row r="33" spans="1:9" x14ac:dyDescent="0.25">
      <c r="A33" s="79" t="s">
        <v>27</v>
      </c>
      <c r="B33" s="9" t="s">
        <v>38</v>
      </c>
      <c r="C33" s="42">
        <f>AVERAGE(Risultati!$D$542:$D$551)</f>
        <v>0</v>
      </c>
      <c r="D33" s="23">
        <f>AVERAGE(Risultati!$D$532:$D$541)</f>
        <v>0</v>
      </c>
      <c r="E33" s="35">
        <f>AVERAGE(Risultati!$D$502:$D$511)</f>
        <v>0</v>
      </c>
      <c r="F33" s="14">
        <f>AVERAGE(Risultati!$D$522:$D$531)</f>
        <v>0.3</v>
      </c>
      <c r="G33" s="14">
        <f>AVERAGE(Risultati!$D$512:$D$521)</f>
        <v>5.7</v>
      </c>
      <c r="H33" s="43">
        <f>AVERAGE($V$2:$V$6)</f>
        <v>12</v>
      </c>
      <c r="I33" s="37">
        <f>AVERAGE($V$12:$V$16)</f>
        <v>0</v>
      </c>
    </row>
    <row r="34" spans="1:9" x14ac:dyDescent="0.25">
      <c r="A34" s="80"/>
      <c r="B34" s="7" t="s">
        <v>39</v>
      </c>
      <c r="C34" s="25">
        <f>MAX(Risultati!$D$542:$D$551)</f>
        <v>0</v>
      </c>
      <c r="D34" s="19">
        <f>MAX(Risultati!$D$532:$D$541)</f>
        <v>0</v>
      </c>
      <c r="E34" s="31">
        <f>MAX(Risultati!$D$502:$D$511)</f>
        <v>0</v>
      </c>
      <c r="F34" s="19">
        <f>MAX(Risultati!$D$522:$D$531)</f>
        <v>2</v>
      </c>
      <c r="G34" s="26">
        <f>MAX(Risultati!$D$512:$D$521)</f>
        <v>8</v>
      </c>
      <c r="H34" s="44">
        <f>MAX($V$2:$V$6)</f>
        <v>12</v>
      </c>
      <c r="I34" s="40">
        <f>MAX($V$12:$V$16)</f>
        <v>0</v>
      </c>
    </row>
    <row r="35" spans="1:9" ht="13.8" thickBot="1" x14ac:dyDescent="0.3">
      <c r="A35" s="81"/>
      <c r="B35" s="8" t="s">
        <v>40</v>
      </c>
      <c r="C35" s="36">
        <f>MIN(Risultati!$D$542:$D$551)</f>
        <v>0</v>
      </c>
      <c r="D35" s="21">
        <f>MIN(Risultati!$D$532:$D$541)</f>
        <v>0</v>
      </c>
      <c r="E35" s="32">
        <f>MIN(Risultati!$D$502:$D$511)</f>
        <v>0</v>
      </c>
      <c r="F35" s="21">
        <f>MIN(Risultati!$D$522:$D$531)</f>
        <v>0</v>
      </c>
      <c r="G35" s="15">
        <f>MIN(Risultati!$D$512:$D$521)</f>
        <v>3</v>
      </c>
      <c r="H35" s="43">
        <f>MIN($V$2:$V$6)</f>
        <v>12</v>
      </c>
      <c r="I35" s="37">
        <f>MIN($V$12:$V$16)</f>
        <v>0</v>
      </c>
    </row>
    <row r="36" spans="1:9" x14ac:dyDescent="0.25">
      <c r="A36" s="79" t="s">
        <v>28</v>
      </c>
      <c r="B36" s="9" t="s">
        <v>38</v>
      </c>
      <c r="C36" s="42">
        <f>AVERAGE(Risultati!$D$592:$D$601)</f>
        <v>351.6</v>
      </c>
      <c r="D36" s="14">
        <f>AVERAGE(Risultati!$D$582:$D$591)</f>
        <v>360.1</v>
      </c>
      <c r="E36" s="33">
        <f>AVERAGE(Risultati!$D$552:$D$561)</f>
        <v>361.6</v>
      </c>
      <c r="F36" s="14">
        <f>AVERAGE(Risultati!$D$572:$D$581)</f>
        <v>485.1</v>
      </c>
      <c r="G36" s="14">
        <f>AVERAGE(Risultati!$D$562:$D$571)</f>
        <v>445.3</v>
      </c>
      <c r="H36" s="47">
        <f>AVERAGE($W$2:$W$6)</f>
        <v>731</v>
      </c>
      <c r="I36" s="38">
        <f>AVERAGE($W$12:$W$16)</f>
        <v>0</v>
      </c>
    </row>
    <row r="37" spans="1:9" x14ac:dyDescent="0.25">
      <c r="A37" s="80"/>
      <c r="B37" s="7" t="s">
        <v>39</v>
      </c>
      <c r="C37" s="25">
        <f>MAX(Risultati!$D$592:$D$601)</f>
        <v>367</v>
      </c>
      <c r="D37" s="19">
        <f>MAX(Risultati!$D$582:$D$591)</f>
        <v>380</v>
      </c>
      <c r="E37" s="31">
        <f>MAX(Risultati!$D$552:$D$561)</f>
        <v>378</v>
      </c>
      <c r="F37" s="26">
        <f>MAX(Risultati!$D$572:$D$581)</f>
        <v>544</v>
      </c>
      <c r="G37" s="19">
        <f>MAX(Risultati!$D$562:$D$571)</f>
        <v>487</v>
      </c>
      <c r="H37" s="48">
        <f>MAX($W$2:$W$6)</f>
        <v>731</v>
      </c>
      <c r="I37" s="40">
        <f>MAX($W$12:$W$16)</f>
        <v>0</v>
      </c>
    </row>
    <row r="38" spans="1:9" ht="13.8" thickBot="1" x14ac:dyDescent="0.3">
      <c r="A38" s="81"/>
      <c r="B38" s="8" t="s">
        <v>40</v>
      </c>
      <c r="C38" s="36">
        <f>MIN(Risultati!$D$592:$D$601)</f>
        <v>333</v>
      </c>
      <c r="D38" s="15">
        <f>MIN(Risultati!$D$582:$D$591)</f>
        <v>343</v>
      </c>
      <c r="E38" s="34">
        <f>MIN(Risultati!$D$552:$D$561)</f>
        <v>351</v>
      </c>
      <c r="F38" s="15">
        <f>MIN(Risultati!$D$572:$D$581)</f>
        <v>442</v>
      </c>
      <c r="G38" s="15">
        <f>MIN(Risultati!$D$562:$D$571)</f>
        <v>408</v>
      </c>
      <c r="H38" s="49">
        <f>MIN($W$2:$W$6)</f>
        <v>731</v>
      </c>
      <c r="I38" s="39">
        <f>MIN($W$12:$W$16)</f>
        <v>0</v>
      </c>
    </row>
    <row r="39" spans="1:9" x14ac:dyDescent="0.25">
      <c r="A39" s="79" t="s">
        <v>29</v>
      </c>
      <c r="B39" s="9" t="s">
        <v>38</v>
      </c>
      <c r="C39" s="42">
        <f>AVERAGE(Risultati!$D$642:$D$651)</f>
        <v>73.900000000000006</v>
      </c>
      <c r="D39" s="14">
        <f>AVERAGE(Risultati!$D$632:$D$641)</f>
        <v>79.2</v>
      </c>
      <c r="E39" s="33">
        <f>AVERAGE(Risultati!$D$602:$D$611)</f>
        <v>76.099999999999994</v>
      </c>
      <c r="F39" s="14">
        <f>AVERAGE(Risultati!$D$622:$D$631)</f>
        <v>110.4</v>
      </c>
      <c r="G39" s="14">
        <f>AVERAGE(Risultati!$D$612:$D$621)</f>
        <v>122.9</v>
      </c>
      <c r="H39" s="47">
        <f>AVERAGE($X$2:$X$6)</f>
        <v>189</v>
      </c>
      <c r="I39" s="38">
        <f>AVERAGE($X$12:$X$16)</f>
        <v>0</v>
      </c>
    </row>
    <row r="40" spans="1:9" x14ac:dyDescent="0.25">
      <c r="A40" s="80"/>
      <c r="B40" s="7" t="s">
        <v>39</v>
      </c>
      <c r="C40" s="25">
        <f>MAX(Risultati!$D$642:$D$651)</f>
        <v>81</v>
      </c>
      <c r="D40" s="19">
        <f>MAX(Risultati!$D$632:$D$641)</f>
        <v>87</v>
      </c>
      <c r="E40" s="31">
        <f>MAX(Risultati!$D$602:$D$611)</f>
        <v>82</v>
      </c>
      <c r="F40" s="19">
        <f>MAX(Risultati!$D$622:$D$631)</f>
        <v>125</v>
      </c>
      <c r="G40" s="26">
        <f>MAX(Risultati!$D$612:$D$621)</f>
        <v>145</v>
      </c>
      <c r="H40" s="48">
        <f>MAX($X$2:$X$6)</f>
        <v>189</v>
      </c>
      <c r="I40" s="40">
        <f>MAX($X$12:$X$16)</f>
        <v>0</v>
      </c>
    </row>
    <row r="41" spans="1:9" ht="13.8" thickBot="1" x14ac:dyDescent="0.3">
      <c r="A41" s="81"/>
      <c r="B41" s="8" t="s">
        <v>40</v>
      </c>
      <c r="C41" s="36">
        <f>MIN(Risultati!$D$642:$D$651)</f>
        <v>66</v>
      </c>
      <c r="D41" s="15">
        <f>MIN(Risultati!$D$632:$D$641)</f>
        <v>73</v>
      </c>
      <c r="E41" s="34">
        <f>MIN(Risultati!$D$602:$D$611)</f>
        <v>68</v>
      </c>
      <c r="F41" s="15">
        <f>MIN(Risultati!$D$622:$D$631)</f>
        <v>98</v>
      </c>
      <c r="G41" s="15">
        <f>MIN(Risultati!$D$612:$D$621)</f>
        <v>113</v>
      </c>
      <c r="H41" s="49">
        <f>MIN($X$2:$X$6)</f>
        <v>189</v>
      </c>
      <c r="I41" s="39">
        <f>MIN($X$12:$X$16)</f>
        <v>0</v>
      </c>
    </row>
    <row r="42" spans="1:9" x14ac:dyDescent="0.25">
      <c r="A42" s="79" t="s">
        <v>30</v>
      </c>
      <c r="B42" s="9" t="s">
        <v>38</v>
      </c>
      <c r="C42" s="42">
        <f>AVERAGE(Risultati!$D$692:$D$701)</f>
        <v>61.8</v>
      </c>
      <c r="D42" s="14">
        <f>AVERAGE(Risultati!$D$682:$D$691)</f>
        <v>65.900000000000006</v>
      </c>
      <c r="E42" s="33">
        <f>AVERAGE(Risultati!$D$652:$D$661)</f>
        <v>62.3</v>
      </c>
      <c r="F42" s="14">
        <f>AVERAGE(Risultati!$D$672:$D$681)</f>
        <v>99</v>
      </c>
      <c r="G42" s="14">
        <f>AVERAGE(Risultati!$D$662:$D$671)</f>
        <v>105.9</v>
      </c>
      <c r="H42" s="47">
        <f>AVERAGE($Y$2:$Y$6)</f>
        <v>210</v>
      </c>
      <c r="I42" s="38">
        <f>AVERAGE($Y$12:$Y$16)</f>
        <v>0</v>
      </c>
    </row>
    <row r="43" spans="1:9" x14ac:dyDescent="0.25">
      <c r="A43" s="80"/>
      <c r="B43" s="7" t="s">
        <v>39</v>
      </c>
      <c r="C43" s="25">
        <f>MAX(Risultati!$D$692:$D$701)</f>
        <v>69</v>
      </c>
      <c r="D43" s="19">
        <f>MAX(Risultati!$D$682:$D$691)</f>
        <v>77</v>
      </c>
      <c r="E43" s="31">
        <f>MAX(Risultati!$D$652:$D$661)</f>
        <v>68</v>
      </c>
      <c r="F43" s="19">
        <f>MAX(Risultati!$D$672:$D$681)</f>
        <v>108</v>
      </c>
      <c r="G43" s="19">
        <f>MAX(Risultati!$D$662:$D$671)</f>
        <v>127</v>
      </c>
      <c r="H43" s="48">
        <f>MAX($Y$2:$Y$6)</f>
        <v>210</v>
      </c>
      <c r="I43" s="40">
        <f>MAX($Y$12:$Y$16)</f>
        <v>0</v>
      </c>
    </row>
    <row r="44" spans="1:9" ht="13.8" thickBot="1" x14ac:dyDescent="0.3">
      <c r="A44" s="81"/>
      <c r="B44" s="8" t="s">
        <v>40</v>
      </c>
      <c r="C44" s="22">
        <f>MIN(Risultati!$D$692:$D$701)</f>
        <v>59</v>
      </c>
      <c r="D44" s="15">
        <f>MIN(Risultati!$D$682:$D$691)</f>
        <v>57</v>
      </c>
      <c r="E44" s="34">
        <f>MIN(Risultati!$D$652:$D$661)</f>
        <v>59</v>
      </c>
      <c r="F44" s="15">
        <f>MIN(Risultati!$D$672:$D$681)</f>
        <v>90</v>
      </c>
      <c r="G44" s="15">
        <f>MIN(Risultati!$D$662:$D$671)</f>
        <v>84</v>
      </c>
      <c r="H44" s="49">
        <f>MIN($Y$2:$Y$6)</f>
        <v>210</v>
      </c>
      <c r="I44" s="39">
        <f>MIN($Y$12:$Y$16)</f>
        <v>0</v>
      </c>
    </row>
    <row r="45" spans="1:9" x14ac:dyDescent="0.25">
      <c r="A45" s="79" t="s">
        <v>31</v>
      </c>
      <c r="B45" s="9" t="s">
        <v>38</v>
      </c>
      <c r="C45" s="13">
        <f>AVERAGE(Risultati!$D$742:$D$751)</f>
        <v>94.8</v>
      </c>
      <c r="D45" s="23">
        <f>AVERAGE(Risultati!$D$732:$D$741)</f>
        <v>84.5</v>
      </c>
      <c r="E45" s="33">
        <f>AVERAGE(Risultati!$D$702:$D$711)</f>
        <v>89.1</v>
      </c>
      <c r="F45" s="14">
        <f>AVERAGE(Risultati!$D$722:$D$731)</f>
        <v>160.30000000000001</v>
      </c>
      <c r="G45" s="14">
        <f>AVERAGE(Risultati!$D$712:$D$721)</f>
        <v>138</v>
      </c>
      <c r="H45" s="47">
        <f>AVERAGE($Z$2:$Z$6)</f>
        <v>232</v>
      </c>
      <c r="I45" s="38">
        <f>AVERAGE($Z$12:$Z$16)</f>
        <v>0</v>
      </c>
    </row>
    <row r="46" spans="1:9" x14ac:dyDescent="0.25">
      <c r="A46" s="80"/>
      <c r="B46" s="7" t="s">
        <v>39</v>
      </c>
      <c r="C46" s="25">
        <f>MAX(Risultati!$D$742:$D$751)</f>
        <v>103</v>
      </c>
      <c r="D46" s="19">
        <f>MAX(Risultati!$D$732:$D$741)</f>
        <v>101</v>
      </c>
      <c r="E46" s="31">
        <f>MAX(Risultati!$D$702:$D$711)</f>
        <v>95</v>
      </c>
      <c r="F46" s="26">
        <f>MAX(Risultati!$D$722:$D$731)</f>
        <v>188</v>
      </c>
      <c r="G46" s="19">
        <f>MAX(Risultati!$D$712:$D$721)</f>
        <v>167</v>
      </c>
      <c r="H46" s="48">
        <f>MAX($Z$2:$Z$6)</f>
        <v>232</v>
      </c>
      <c r="I46" s="40">
        <f>MAX($Z$12:$Z$16)</f>
        <v>0</v>
      </c>
    </row>
    <row r="47" spans="1:9" ht="13.8" thickBot="1" x14ac:dyDescent="0.3">
      <c r="A47" s="81"/>
      <c r="B47" s="8" t="s">
        <v>40</v>
      </c>
      <c r="C47" s="22">
        <f>MIN(Risultati!$D$742:$D$751)</f>
        <v>84</v>
      </c>
      <c r="D47" s="21">
        <f>MIN(Risultati!$D$732:$D$741)</f>
        <v>71</v>
      </c>
      <c r="E47" s="34">
        <f>MIN(Risultati!$D$702:$D$711)</f>
        <v>82</v>
      </c>
      <c r="F47" s="15">
        <f>MIN(Risultati!$D$722:$D$731)</f>
        <v>128</v>
      </c>
      <c r="G47" s="15">
        <f>MIN(Risultati!$D$712:$D$721)</f>
        <v>119</v>
      </c>
      <c r="H47" s="49">
        <f>MIN($Z$2:$Z$6)</f>
        <v>232</v>
      </c>
      <c r="I47" s="39">
        <f>MIN($Z$12:$Z$16)</f>
        <v>0</v>
      </c>
    </row>
    <row r="48" spans="1:9" x14ac:dyDescent="0.25">
      <c r="A48" s="79" t="s">
        <v>32</v>
      </c>
      <c r="B48" s="9" t="s">
        <v>38</v>
      </c>
      <c r="C48" s="42">
        <f>AVERAGE(Risultati!$D$792:$D$801)</f>
        <v>41.2</v>
      </c>
      <c r="D48" s="14">
        <f>AVERAGE(Risultati!$D$782:$D$791)</f>
        <v>49.1</v>
      </c>
      <c r="E48" s="33">
        <f>AVERAGE(Risultati!$D$752:$D$761)</f>
        <v>50.2</v>
      </c>
      <c r="F48" s="14">
        <f>AVERAGE(Risultati!$D$772:$D$781)</f>
        <v>92.6</v>
      </c>
      <c r="G48" s="14">
        <f>AVERAGE(Risultati!$D$762:$D$771)</f>
        <v>107.3</v>
      </c>
      <c r="H48" s="47">
        <f>AVERAGE($AA$2:$AA$6)</f>
        <v>198</v>
      </c>
      <c r="I48" s="38">
        <f>AVERAGE($AA$12:$AA$16)</f>
        <v>0</v>
      </c>
    </row>
    <row r="49" spans="1:9" x14ac:dyDescent="0.25">
      <c r="A49" s="80"/>
      <c r="B49" s="7" t="s">
        <v>39</v>
      </c>
      <c r="C49" s="25">
        <f>MAX(Risultati!$D$792:$D$801)</f>
        <v>49</v>
      </c>
      <c r="D49" s="19">
        <f>MAX(Risultati!$D$782:$D$791)</f>
        <v>57</v>
      </c>
      <c r="E49" s="31">
        <f>MAX(Risultati!$D$752:$D$761)</f>
        <v>60</v>
      </c>
      <c r="F49" s="19">
        <f>MAX(Risultati!$D$772:$D$781)</f>
        <v>103</v>
      </c>
      <c r="G49" s="26">
        <f>MAX(Risultati!$D$762:$D$771)</f>
        <v>127</v>
      </c>
      <c r="H49" s="48">
        <f>MAX($AA$2:$AA$6)</f>
        <v>198</v>
      </c>
      <c r="I49" s="40">
        <f>MAX($AA$12:$AA$16)</f>
        <v>0</v>
      </c>
    </row>
    <row r="50" spans="1:9" ht="13.8" thickBot="1" x14ac:dyDescent="0.3">
      <c r="A50" s="81"/>
      <c r="B50" s="8" t="s">
        <v>40</v>
      </c>
      <c r="C50" s="36">
        <f>MIN(Risultati!$D$792:$D$801)</f>
        <v>34</v>
      </c>
      <c r="D50" s="15">
        <f>MIN(Risultati!$D$782:$D$791)</f>
        <v>39</v>
      </c>
      <c r="E50" s="34">
        <f>MIN(Risultati!$D$752:$D$761)</f>
        <v>40</v>
      </c>
      <c r="F50" s="15">
        <f>MIN(Risultati!$D$772:$D$781)</f>
        <v>81</v>
      </c>
      <c r="G50" s="15">
        <f>MIN(Risultati!$D$762:$D$771)</f>
        <v>84</v>
      </c>
      <c r="H50" s="49">
        <f>MIN($AA$2:$AA$6)</f>
        <v>198</v>
      </c>
      <c r="I50" s="39">
        <f>MIN($AA$12:$AA$16)</f>
        <v>0</v>
      </c>
    </row>
    <row r="51" spans="1:9" x14ac:dyDescent="0.25">
      <c r="A51" s="79" t="s">
        <v>33</v>
      </c>
      <c r="B51" s="9" t="s">
        <v>38</v>
      </c>
      <c r="C51" s="42">
        <f>AVERAGE(Risultati!$D$842:$D$851)</f>
        <v>86.6</v>
      </c>
      <c r="D51" s="14">
        <f>AVERAGE(Risultati!$D$832:$D$841)</f>
        <v>100.7</v>
      </c>
      <c r="E51" s="33">
        <f>AVERAGE(Risultati!$D$802:$D$811)</f>
        <v>107.3</v>
      </c>
      <c r="F51" s="14">
        <f>AVERAGE(Risultati!$D$822:$D$831)</f>
        <v>143.4</v>
      </c>
      <c r="G51" s="14">
        <f>AVERAGE(Risultati!$D$812:$D$821)</f>
        <v>166.6</v>
      </c>
      <c r="H51" s="47">
        <f>AVERAGE($AB$2:$AB$6)</f>
        <v>263</v>
      </c>
      <c r="I51" s="38">
        <f>AVERAGE($AB$12:$AB$16)</f>
        <v>0</v>
      </c>
    </row>
    <row r="52" spans="1:9" x14ac:dyDescent="0.25">
      <c r="A52" s="80"/>
      <c r="B52" s="7" t="s">
        <v>39</v>
      </c>
      <c r="C52" s="25">
        <f>MAX(Risultati!$D$842:$D$851)</f>
        <v>92</v>
      </c>
      <c r="D52" s="19">
        <f>MAX(Risultati!$D$832:$D$841)</f>
        <v>111</v>
      </c>
      <c r="E52" s="31">
        <f>MAX(Risultati!$D$802:$D$811)</f>
        <v>115</v>
      </c>
      <c r="F52" s="19">
        <f>MAX(Risultati!$D$822:$D$831)</f>
        <v>161</v>
      </c>
      <c r="G52" s="26">
        <f>MAX(Risultati!$D$812:$D$821)</f>
        <v>178</v>
      </c>
      <c r="H52" s="48">
        <f>MAX($AB$2:$AB$6)</f>
        <v>263</v>
      </c>
      <c r="I52" s="40">
        <f>MAX($AB$12:$AB$16)</f>
        <v>0</v>
      </c>
    </row>
    <row r="53" spans="1:9" ht="13.8" thickBot="1" x14ac:dyDescent="0.3">
      <c r="A53" s="81"/>
      <c r="B53" s="8" t="s">
        <v>40</v>
      </c>
      <c r="C53" s="36">
        <f>MIN(Risultati!$D$842:$D$851)</f>
        <v>83</v>
      </c>
      <c r="D53" s="15">
        <f>MIN(Risultati!$D$832:$D$841)</f>
        <v>91</v>
      </c>
      <c r="E53" s="34">
        <f>MIN(Risultati!$D$802:$D$811)</f>
        <v>102</v>
      </c>
      <c r="F53" s="15">
        <f>MIN(Risultati!$D$822:$D$831)</f>
        <v>124</v>
      </c>
      <c r="G53" s="15">
        <f>MIN(Risultati!$D$812:$D$821)</f>
        <v>152</v>
      </c>
      <c r="H53" s="49">
        <f>MIN($AB$2:$AB$6)</f>
        <v>263</v>
      </c>
      <c r="I53" s="39">
        <f>MIN($AB$12:$AB$16)</f>
        <v>0</v>
      </c>
    </row>
    <row r="54" spans="1:9" x14ac:dyDescent="0.25">
      <c r="A54" s="79" t="s">
        <v>34</v>
      </c>
      <c r="B54" s="9" t="s">
        <v>38</v>
      </c>
      <c r="C54" s="13">
        <f>AVERAGE(Risultati!$D$892:$D$901)</f>
        <v>91.7</v>
      </c>
      <c r="D54" s="23">
        <f>AVERAGE(Risultati!$D$882:$D$891)</f>
        <v>80.7</v>
      </c>
      <c r="E54" s="33">
        <f>AVERAGE(Risultati!$D$852:$D$861)</f>
        <v>73.3</v>
      </c>
      <c r="F54" s="14">
        <f>AVERAGE(Risultati!$D$872:$D$881)</f>
        <v>129.4</v>
      </c>
      <c r="G54" s="14">
        <f>AVERAGE(Risultati!$D$862:$D$871)</f>
        <v>126.8</v>
      </c>
      <c r="H54" s="47">
        <f>AVERAGE($AC$2:$AC$6)</f>
        <v>157</v>
      </c>
      <c r="I54" s="38">
        <f>AVERAGE($AC$12:$AC$16)</f>
        <v>0</v>
      </c>
    </row>
    <row r="55" spans="1:9" x14ac:dyDescent="0.25">
      <c r="A55" s="80"/>
      <c r="B55" s="7" t="s">
        <v>39</v>
      </c>
      <c r="C55" s="25">
        <f>MAX(Risultati!$D$892:$D$901)</f>
        <v>102</v>
      </c>
      <c r="D55" s="19">
        <f>MAX(Risultati!$D$882:$D$891)</f>
        <v>93</v>
      </c>
      <c r="E55" s="31">
        <f>MAX(Risultati!$D$852:$D$861)</f>
        <v>80</v>
      </c>
      <c r="F55" s="26">
        <f>MAX(Risultati!$D$872:$D$881)</f>
        <v>145</v>
      </c>
      <c r="G55" s="19">
        <f>MAX(Risultati!$D$862:$D$871)</f>
        <v>142</v>
      </c>
      <c r="H55" s="48">
        <f>MAX($AC$2:$AC$6)</f>
        <v>157</v>
      </c>
      <c r="I55" s="40">
        <f>MAX($AC$12:$AC$16)</f>
        <v>0</v>
      </c>
    </row>
    <row r="56" spans="1:9" ht="13.8" thickBot="1" x14ac:dyDescent="0.3">
      <c r="A56" s="81"/>
      <c r="B56" s="8" t="s">
        <v>40</v>
      </c>
      <c r="C56" s="22">
        <f>MIN(Risultati!$D$892:$D$901)</f>
        <v>83</v>
      </c>
      <c r="D56" s="15">
        <f>MIN(Risultati!$D$882:$D$891)</f>
        <v>69</v>
      </c>
      <c r="E56" s="32">
        <f>MIN(Risultati!$D$852:$D$861)</f>
        <v>68</v>
      </c>
      <c r="F56" s="15">
        <f>MIN(Risultati!$D$872:$D$881)</f>
        <v>116</v>
      </c>
      <c r="G56" s="15">
        <f>MIN(Risultati!$D$862:$D$871)</f>
        <v>110</v>
      </c>
      <c r="H56" s="49">
        <f>MIN($AC$2:$AC$6)</f>
        <v>157</v>
      </c>
      <c r="I56" s="39">
        <f>MIN($AC$12:$AC$16)</f>
        <v>0</v>
      </c>
    </row>
    <row r="57" spans="1:9" x14ac:dyDescent="0.25">
      <c r="A57" s="79" t="s">
        <v>35</v>
      </c>
      <c r="B57" s="9" t="s">
        <v>38</v>
      </c>
      <c r="C57" s="42">
        <f>AVERAGE(Risultati!$D$942:$D$951)</f>
        <v>68.8</v>
      </c>
      <c r="D57" s="14">
        <f>AVERAGE(Risultati!$D$932:$D$941)</f>
        <v>69.5</v>
      </c>
      <c r="E57" s="33">
        <f>AVERAGE(Risultati!$D$902:$D$911)</f>
        <v>79.599999999999994</v>
      </c>
      <c r="F57" s="14">
        <f>AVERAGE(Risultati!$D$922:$D$931)</f>
        <v>132.80000000000001</v>
      </c>
      <c r="G57" s="14">
        <f>AVERAGE(Risultati!$D$912:$D$921)</f>
        <v>125.4</v>
      </c>
      <c r="H57" s="47">
        <f>AVERAGE($AD$2:$AD$6)</f>
        <v>214</v>
      </c>
      <c r="I57" s="38">
        <f>AVERAGE($AD$12:$AD$16)</f>
        <v>0</v>
      </c>
    </row>
    <row r="58" spans="1:9" x14ac:dyDescent="0.25">
      <c r="A58" s="80"/>
      <c r="B58" s="7" t="s">
        <v>39</v>
      </c>
      <c r="C58" s="25">
        <f>MAX(Risultati!$D$942:$D$951)</f>
        <v>74</v>
      </c>
      <c r="D58" s="19">
        <f>MAX(Risultati!$D$932:$D$941)</f>
        <v>77</v>
      </c>
      <c r="E58" s="31">
        <f>MAX(Risultati!$D$902:$D$911)</f>
        <v>85</v>
      </c>
      <c r="F58" s="26">
        <f>MAX(Risultati!$D$922:$D$931)</f>
        <v>184</v>
      </c>
      <c r="G58" s="19">
        <f>MAX(Risultati!$D$912:$D$921)</f>
        <v>148</v>
      </c>
      <c r="H58" s="48">
        <f>MAX($AD$2:$AD$6)</f>
        <v>214</v>
      </c>
      <c r="I58" s="40">
        <f>MAX($AD$12:$AD$16)</f>
        <v>0</v>
      </c>
    </row>
    <row r="59" spans="1:9" ht="13.8" thickBot="1" x14ac:dyDescent="0.3">
      <c r="A59" s="81"/>
      <c r="B59" s="8" t="s">
        <v>40</v>
      </c>
      <c r="C59" s="36">
        <f>MIN(Risultati!$D$942:$D$951)</f>
        <v>62</v>
      </c>
      <c r="D59" s="15">
        <f>MIN(Risultati!$D$932:$D$941)</f>
        <v>65</v>
      </c>
      <c r="E59" s="34">
        <f>MIN(Risultati!$D$902:$D$911)</f>
        <v>75</v>
      </c>
      <c r="F59" s="15">
        <f>MIN(Risultati!$D$922:$D$931)</f>
        <v>107</v>
      </c>
      <c r="G59" s="15">
        <f>MIN(Risultati!$D$912:$D$921)</f>
        <v>111</v>
      </c>
      <c r="H59" s="49">
        <f>MIN($AD$2:$AD$6)</f>
        <v>214</v>
      </c>
      <c r="I59" s="39">
        <f>MIN($AD$12:$AD$16)</f>
        <v>0</v>
      </c>
    </row>
    <row r="60" spans="1:9" x14ac:dyDescent="0.25">
      <c r="A60" s="79" t="s">
        <v>36</v>
      </c>
      <c r="B60" s="9" t="s">
        <v>38</v>
      </c>
      <c r="C60" s="42">
        <f>AVERAGE(Risultati!$D$992:$D$1001)</f>
        <v>34.299999999999997</v>
      </c>
      <c r="D60" s="14">
        <f>AVERAGE(Risultati!$D$982:$D$991)</f>
        <v>60.9</v>
      </c>
      <c r="E60" s="33">
        <f>AVERAGE(Risultati!$D$952:$D$961)</f>
        <v>65</v>
      </c>
      <c r="F60" s="14">
        <f>AVERAGE(Risultati!$D$972:$D$981)</f>
        <v>97.5</v>
      </c>
      <c r="G60" s="14">
        <f>AVERAGE(Risultati!$D$962:$D$971)</f>
        <v>179.3</v>
      </c>
      <c r="H60" s="47">
        <f>AVERAGE($AE$2:$AE$6)</f>
        <v>228</v>
      </c>
      <c r="I60" s="38">
        <f>AVERAGE($AE$12:$AE$16)</f>
        <v>0</v>
      </c>
    </row>
    <row r="61" spans="1:9" x14ac:dyDescent="0.25">
      <c r="A61" s="80"/>
      <c r="B61" s="7" t="s">
        <v>39</v>
      </c>
      <c r="C61" s="25">
        <f>MAX(Risultati!$D$992:$D$1001)</f>
        <v>44</v>
      </c>
      <c r="D61" s="19">
        <f>MAX(Risultati!$D$982:$D$991)</f>
        <v>72</v>
      </c>
      <c r="E61" s="31">
        <f>MAX(Risultati!$D$952:$D$961)</f>
        <v>71</v>
      </c>
      <c r="F61" s="19">
        <f>MAX(Risultati!$D$972:$D$981)</f>
        <v>109</v>
      </c>
      <c r="G61" s="26">
        <f>MAX(Risultati!$D$962:$D$971)</f>
        <v>201</v>
      </c>
      <c r="H61" s="48">
        <f>MAX($AE$2:$AE$6)</f>
        <v>228</v>
      </c>
      <c r="I61" s="40">
        <f>MAX($AE$12:$AE$16)</f>
        <v>0</v>
      </c>
    </row>
    <row r="62" spans="1:9" ht="13.8" thickBot="1" x14ac:dyDescent="0.3">
      <c r="A62" s="81"/>
      <c r="B62" s="8" t="s">
        <v>40</v>
      </c>
      <c r="C62" s="36">
        <f>MIN(Risultati!$D$992:$D$1001)</f>
        <v>27</v>
      </c>
      <c r="D62" s="15">
        <f>MIN(Risultati!$D$982:$D$991)</f>
        <v>47</v>
      </c>
      <c r="E62" s="34">
        <f>MIN(Risultati!$D$952:$D$961)</f>
        <v>61</v>
      </c>
      <c r="F62" s="15">
        <f>MIN(Risultati!$D$972:$D$981)</f>
        <v>88</v>
      </c>
      <c r="G62" s="15">
        <f>MIN(Risultati!$D$962:$D$971)</f>
        <v>144</v>
      </c>
      <c r="H62" s="49">
        <f>MIN($AE$2:$AE$6)</f>
        <v>228</v>
      </c>
      <c r="I62" s="39">
        <f>MIN($AE$12:$AE$16)</f>
        <v>0</v>
      </c>
    </row>
    <row r="63" spans="1:9" x14ac:dyDescent="0.25">
      <c r="A63" s="79" t="s">
        <v>37</v>
      </c>
      <c r="B63" s="9" t="s">
        <v>38</v>
      </c>
      <c r="C63" s="42">
        <f>AVERAGE(Risultati!$D$1042:$D$1051)</f>
        <v>108</v>
      </c>
      <c r="D63" s="14">
        <f>AVERAGE(Risultati!$D$1032:$D$1041)</f>
        <v>124.7</v>
      </c>
      <c r="E63" s="33">
        <f>AVERAGE(Risultati!$D$1002:$D$1011)</f>
        <v>138.1</v>
      </c>
      <c r="F63" s="14">
        <f>AVERAGE(Risultati!$D$1022:$D$1031)</f>
        <v>185.3</v>
      </c>
      <c r="G63" s="14">
        <f>AVERAGE(Risultati!$D$1012:$D$1021)</f>
        <v>185.8</v>
      </c>
      <c r="H63" s="47">
        <f>AVERAGE($AF$2:$AF$6)</f>
        <v>308</v>
      </c>
      <c r="I63" s="38">
        <f>AVERAGE($AF$12:$AF$16)</f>
        <v>0</v>
      </c>
    </row>
    <row r="64" spans="1:9" x14ac:dyDescent="0.25">
      <c r="A64" s="80"/>
      <c r="B64" s="7" t="s">
        <v>39</v>
      </c>
      <c r="C64" s="25">
        <f>MAX(Risultati!$D$1042:$D$1051)</f>
        <v>121</v>
      </c>
      <c r="D64" s="19">
        <f>MAX(Risultati!$D$1032:$D$1041)</f>
        <v>137</v>
      </c>
      <c r="E64" s="31">
        <f>MAX(Risultati!$D$1002:$D$1011)</f>
        <v>150</v>
      </c>
      <c r="F64" s="26">
        <f>MAX(Risultati!$D$1022:$D$1031)</f>
        <v>210</v>
      </c>
      <c r="G64" s="19">
        <f>MAX(Risultati!$D$1012:$D$1021)</f>
        <v>202</v>
      </c>
      <c r="H64" s="48">
        <f>MAX($AF$2:$AF$6)</f>
        <v>308</v>
      </c>
      <c r="I64" s="40">
        <f>MAX($AF$12:$AF$16)</f>
        <v>0</v>
      </c>
    </row>
    <row r="65" spans="1:9" ht="13.8" thickBot="1" x14ac:dyDescent="0.3">
      <c r="A65" s="81"/>
      <c r="B65" s="8" t="s">
        <v>40</v>
      </c>
      <c r="C65" s="36">
        <f>MIN(Risultati!$D$1042:$D$1051)</f>
        <v>103</v>
      </c>
      <c r="D65" s="15">
        <f>MIN(Risultati!$D$1032:$D$1041)</f>
        <v>106</v>
      </c>
      <c r="E65" s="34">
        <f>MIN(Risultati!$D$1002:$D$1011)</f>
        <v>123</v>
      </c>
      <c r="F65" s="15">
        <f>MIN(Risultati!$D$1022:$D$1031)</f>
        <v>174</v>
      </c>
      <c r="G65" s="15">
        <f>MIN(Risultati!$D$1012:$D$1021)</f>
        <v>169</v>
      </c>
      <c r="H65" s="49">
        <f>MIN($AF$2:$AF$6)</f>
        <v>308</v>
      </c>
      <c r="I65" s="39">
        <f>MIN($AF$12:$AF$16)</f>
        <v>0</v>
      </c>
    </row>
  </sheetData>
  <mergeCells count="24">
    <mergeCell ref="A30:A32"/>
    <mergeCell ref="A33:A35"/>
    <mergeCell ref="A36:A38"/>
    <mergeCell ref="A57:A59"/>
    <mergeCell ref="A24:A26"/>
    <mergeCell ref="A27:A29"/>
    <mergeCell ref="A60:A62"/>
    <mergeCell ref="A63:A65"/>
    <mergeCell ref="A39:A41"/>
    <mergeCell ref="A42:A44"/>
    <mergeCell ref="A45:A47"/>
    <mergeCell ref="A48:A50"/>
    <mergeCell ref="A51:A53"/>
    <mergeCell ref="A54:A56"/>
    <mergeCell ref="A21:A23"/>
    <mergeCell ref="H1:I1"/>
    <mergeCell ref="K12:K21"/>
    <mergeCell ref="A3:A5"/>
    <mergeCell ref="A6:A8"/>
    <mergeCell ref="A9:A11"/>
    <mergeCell ref="K2:K11"/>
    <mergeCell ref="A12:A14"/>
    <mergeCell ref="A15:A17"/>
    <mergeCell ref="A18:A20"/>
  </mergeCells>
  <phoneticPr fontId="2" type="noConversion"/>
  <conditionalFormatting sqref="I3:I65">
    <cfRule type="cellIs" dxfId="15" priority="2" stopIfTrue="1" operator="greaterThan">
      <formula>0</formula>
    </cfRule>
  </conditionalFormatting>
  <conditionalFormatting sqref="L12:AF16">
    <cfRule type="cellIs" dxfId="14" priority="3" stopIfTrue="1" operator="greaterThan">
      <formula>0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AS107"/>
  <sheetViews>
    <sheetView tabSelected="1" topLeftCell="A85" zoomScale="85" zoomScaleNormal="85" workbookViewId="0">
      <selection activeCell="S92" sqref="S92"/>
    </sheetView>
  </sheetViews>
  <sheetFormatPr defaultRowHeight="13.2" x14ac:dyDescent="0.25"/>
  <cols>
    <col min="1" max="1" width="10.6640625" customWidth="1"/>
  </cols>
  <sheetData>
    <row r="1" spans="1:45" ht="13.8" thickBot="1" x14ac:dyDescent="0.3"/>
    <row r="2" spans="1:45" ht="14.4" thickBot="1" x14ac:dyDescent="0.3">
      <c r="B2" s="90" t="s">
        <v>213</v>
      </c>
      <c r="C2" s="91"/>
      <c r="D2" s="91"/>
      <c r="E2" s="91"/>
      <c r="F2" s="91"/>
      <c r="G2" s="91"/>
      <c r="H2" s="91"/>
      <c r="I2" s="91"/>
      <c r="J2" s="91"/>
      <c r="K2" s="91"/>
      <c r="L2" s="91"/>
      <c r="M2" s="91"/>
      <c r="N2" s="91"/>
      <c r="O2" s="91"/>
      <c r="P2" s="91"/>
      <c r="Q2" s="91"/>
      <c r="R2" s="91"/>
      <c r="S2" s="91"/>
      <c r="T2" s="91"/>
      <c r="U2" s="91"/>
      <c r="V2" s="92"/>
      <c r="Y2" s="90" t="s">
        <v>79</v>
      </c>
      <c r="Z2" s="91"/>
      <c r="AA2" s="91"/>
      <c r="AB2" s="91"/>
      <c r="AC2" s="91"/>
      <c r="AD2" s="91"/>
      <c r="AE2" s="91"/>
      <c r="AF2" s="91"/>
      <c r="AG2" s="91"/>
      <c r="AH2" s="91"/>
      <c r="AI2" s="91"/>
      <c r="AJ2" s="91"/>
      <c r="AK2" s="91"/>
      <c r="AL2" s="91"/>
      <c r="AM2" s="91"/>
      <c r="AN2" s="91"/>
      <c r="AO2" s="91"/>
      <c r="AP2" s="91"/>
      <c r="AQ2" s="91"/>
      <c r="AR2" s="91"/>
      <c r="AS2" s="92"/>
    </row>
    <row r="3" spans="1:45" ht="13.8" thickBot="1" x14ac:dyDescent="0.3">
      <c r="A3" s="13"/>
      <c r="B3" s="11" t="s">
        <v>9</v>
      </c>
      <c r="C3" s="11" t="s">
        <v>18</v>
      </c>
      <c r="D3" s="11" t="s">
        <v>19</v>
      </c>
      <c r="E3" s="11" t="s">
        <v>20</v>
      </c>
      <c r="F3" s="11" t="s">
        <v>21</v>
      </c>
      <c r="G3" s="11" t="s">
        <v>22</v>
      </c>
      <c r="H3" s="11" t="s">
        <v>23</v>
      </c>
      <c r="I3" s="11" t="s">
        <v>24</v>
      </c>
      <c r="J3" s="11" t="s">
        <v>25</v>
      </c>
      <c r="K3" s="11" t="s">
        <v>26</v>
      </c>
      <c r="L3" s="11" t="s">
        <v>27</v>
      </c>
      <c r="M3" s="11" t="s">
        <v>28</v>
      </c>
      <c r="N3" s="11" t="s">
        <v>29</v>
      </c>
      <c r="O3" s="11" t="s">
        <v>30</v>
      </c>
      <c r="P3" s="11" t="s">
        <v>31</v>
      </c>
      <c r="Q3" s="11" t="s">
        <v>32</v>
      </c>
      <c r="R3" s="11" t="s">
        <v>33</v>
      </c>
      <c r="S3" s="11" t="s">
        <v>34</v>
      </c>
      <c r="T3" s="11" t="s">
        <v>35</v>
      </c>
      <c r="U3" s="11" t="s">
        <v>36</v>
      </c>
      <c r="V3" s="11" t="s">
        <v>37</v>
      </c>
      <c r="X3" s="13"/>
      <c r="Y3" s="11" t="s">
        <v>9</v>
      </c>
      <c r="Z3" s="11" t="s">
        <v>18</v>
      </c>
      <c r="AA3" s="11" t="s">
        <v>19</v>
      </c>
      <c r="AB3" s="11" t="s">
        <v>20</v>
      </c>
      <c r="AC3" s="11" t="s">
        <v>21</v>
      </c>
      <c r="AD3" s="11" t="s">
        <v>22</v>
      </c>
      <c r="AE3" s="11" t="s">
        <v>23</v>
      </c>
      <c r="AF3" s="11" t="s">
        <v>24</v>
      </c>
      <c r="AG3" s="11" t="s">
        <v>25</v>
      </c>
      <c r="AH3" s="11" t="s">
        <v>26</v>
      </c>
      <c r="AI3" s="11" t="s">
        <v>27</v>
      </c>
      <c r="AJ3" s="11" t="s">
        <v>28</v>
      </c>
      <c r="AK3" s="11" t="s">
        <v>29</v>
      </c>
      <c r="AL3" s="11" t="s">
        <v>30</v>
      </c>
      <c r="AM3" s="11" t="s">
        <v>31</v>
      </c>
      <c r="AN3" s="11" t="s">
        <v>32</v>
      </c>
      <c r="AO3" s="11" t="s">
        <v>33</v>
      </c>
      <c r="AP3" s="11" t="s">
        <v>34</v>
      </c>
      <c r="AQ3" s="11" t="s">
        <v>35</v>
      </c>
      <c r="AR3" s="11" t="s">
        <v>36</v>
      </c>
      <c r="AS3" s="11" t="s">
        <v>37</v>
      </c>
    </row>
    <row r="4" spans="1:45" ht="13.8" thickBot="1" x14ac:dyDescent="0.3">
      <c r="A4" s="55" t="s">
        <v>43</v>
      </c>
      <c r="B4" s="57">
        <v>0</v>
      </c>
      <c r="C4" s="57">
        <v>0</v>
      </c>
      <c r="D4" s="57">
        <v>0</v>
      </c>
      <c r="E4" s="57">
        <v>0</v>
      </c>
      <c r="F4" s="57">
        <v>0</v>
      </c>
      <c r="G4" s="57">
        <v>0</v>
      </c>
      <c r="H4" s="57">
        <v>0</v>
      </c>
      <c r="I4" s="57">
        <v>0</v>
      </c>
      <c r="J4" s="57">
        <v>0</v>
      </c>
      <c r="K4" s="57">
        <v>0</v>
      </c>
      <c r="L4" s="57">
        <v>0</v>
      </c>
      <c r="M4" s="57">
        <v>0</v>
      </c>
      <c r="N4" s="57">
        <v>0</v>
      </c>
      <c r="O4" s="57">
        <v>0</v>
      </c>
      <c r="P4" s="57">
        <v>0</v>
      </c>
      <c r="Q4" s="57">
        <v>0</v>
      </c>
      <c r="R4" s="57">
        <v>0</v>
      </c>
      <c r="S4" s="57">
        <v>0</v>
      </c>
      <c r="T4" s="57">
        <v>0</v>
      </c>
      <c r="U4" s="57">
        <v>0</v>
      </c>
      <c r="V4" s="57">
        <v>0</v>
      </c>
      <c r="X4" s="55" t="s">
        <v>43</v>
      </c>
      <c r="Y4" s="57">
        <v>0</v>
      </c>
      <c r="Z4" s="57">
        <v>0</v>
      </c>
      <c r="AA4" s="57">
        <v>0</v>
      </c>
      <c r="AB4" s="57">
        <v>0</v>
      </c>
      <c r="AC4" s="57">
        <v>0</v>
      </c>
      <c r="AD4" s="57">
        <v>0</v>
      </c>
      <c r="AE4" s="57">
        <v>0</v>
      </c>
      <c r="AF4" s="57">
        <v>0</v>
      </c>
      <c r="AG4" s="57">
        <v>0</v>
      </c>
      <c r="AH4" s="57">
        <v>0</v>
      </c>
      <c r="AI4" s="57">
        <v>0</v>
      </c>
      <c r="AJ4" s="57">
        <v>0</v>
      </c>
      <c r="AK4" s="57">
        <v>0</v>
      </c>
      <c r="AL4" s="57">
        <v>0</v>
      </c>
      <c r="AM4" s="57">
        <v>0</v>
      </c>
      <c r="AN4" s="57">
        <v>0</v>
      </c>
      <c r="AO4" s="57">
        <v>0</v>
      </c>
      <c r="AP4" s="57">
        <v>0</v>
      </c>
      <c r="AQ4" s="57">
        <v>0</v>
      </c>
      <c r="AR4" s="57">
        <v>0</v>
      </c>
      <c r="AS4" s="57">
        <v>0</v>
      </c>
    </row>
    <row r="5" spans="1:45" ht="13.8" thickBot="1" x14ac:dyDescent="0.3">
      <c r="A5" s="55" t="s">
        <v>42</v>
      </c>
      <c r="B5" s="74">
        <v>25</v>
      </c>
      <c r="C5" s="74">
        <v>245</v>
      </c>
      <c r="D5" s="74">
        <v>262</v>
      </c>
      <c r="E5" s="74">
        <v>138</v>
      </c>
      <c r="F5" s="74">
        <v>738</v>
      </c>
      <c r="G5" s="74">
        <v>230</v>
      </c>
      <c r="H5" s="74">
        <v>199</v>
      </c>
      <c r="I5" s="74">
        <v>155</v>
      </c>
      <c r="J5" s="74">
        <v>244</v>
      </c>
      <c r="K5" s="74">
        <v>200</v>
      </c>
      <c r="L5" s="74">
        <v>12</v>
      </c>
      <c r="M5" s="74">
        <v>731</v>
      </c>
      <c r="N5" s="74">
        <v>189</v>
      </c>
      <c r="O5" s="74">
        <v>210</v>
      </c>
      <c r="P5" s="74">
        <v>232</v>
      </c>
      <c r="Q5" s="74">
        <v>198</v>
      </c>
      <c r="R5" s="74">
        <v>263</v>
      </c>
      <c r="S5" s="74">
        <v>157</v>
      </c>
      <c r="T5" s="74">
        <v>214</v>
      </c>
      <c r="U5" s="74">
        <v>228</v>
      </c>
      <c r="V5" s="74">
        <v>308</v>
      </c>
      <c r="X5" s="55" t="s">
        <v>42</v>
      </c>
      <c r="Y5" s="74">
        <v>20</v>
      </c>
      <c r="Z5" s="74">
        <v>234</v>
      </c>
      <c r="AA5" s="74">
        <v>244</v>
      </c>
      <c r="AB5" s="74">
        <v>142</v>
      </c>
      <c r="AC5" s="74">
        <v>678</v>
      </c>
      <c r="AD5" s="78">
        <v>229</v>
      </c>
      <c r="AE5" s="74">
        <v>225</v>
      </c>
      <c r="AF5" s="74">
        <v>143</v>
      </c>
      <c r="AG5" s="74">
        <v>235</v>
      </c>
      <c r="AH5" s="74">
        <v>193</v>
      </c>
      <c r="AI5" s="74">
        <v>9</v>
      </c>
      <c r="AJ5" s="74">
        <v>814</v>
      </c>
      <c r="AK5" s="74">
        <v>179</v>
      </c>
      <c r="AL5" s="74">
        <v>194</v>
      </c>
      <c r="AM5" s="74">
        <v>227</v>
      </c>
      <c r="AN5" s="74">
        <v>205</v>
      </c>
      <c r="AO5" s="74">
        <v>248</v>
      </c>
      <c r="AP5" s="74">
        <v>159</v>
      </c>
      <c r="AQ5" s="74">
        <v>198</v>
      </c>
      <c r="AR5" s="74">
        <v>236</v>
      </c>
      <c r="AS5" s="74">
        <v>295</v>
      </c>
    </row>
    <row r="6" spans="1:45" ht="13.8" thickBot="1" x14ac:dyDescent="0.3">
      <c r="A6" s="11" t="s">
        <v>52</v>
      </c>
      <c r="B6" s="57">
        <v>52</v>
      </c>
      <c r="C6" s="57">
        <v>58</v>
      </c>
      <c r="D6" s="57">
        <v>80</v>
      </c>
      <c r="E6" s="57">
        <v>986</v>
      </c>
      <c r="F6" s="57">
        <v>367</v>
      </c>
      <c r="G6" s="57">
        <v>1489</v>
      </c>
      <c r="H6" s="57">
        <v>135</v>
      </c>
      <c r="I6" s="57">
        <v>87</v>
      </c>
      <c r="J6" s="57">
        <v>275</v>
      </c>
      <c r="K6" s="57">
        <v>105</v>
      </c>
      <c r="L6" s="57">
        <v>341</v>
      </c>
      <c r="M6" s="57">
        <v>3125</v>
      </c>
      <c r="N6" s="57">
        <v>53</v>
      </c>
      <c r="O6" s="57">
        <v>243</v>
      </c>
      <c r="P6" s="57">
        <v>444</v>
      </c>
      <c r="Q6" s="57">
        <v>248</v>
      </c>
      <c r="R6" s="57">
        <v>1259</v>
      </c>
      <c r="S6" s="57">
        <v>767</v>
      </c>
      <c r="T6" s="57">
        <v>238</v>
      </c>
      <c r="U6" s="57">
        <v>158</v>
      </c>
      <c r="V6" s="57">
        <v>288</v>
      </c>
      <c r="X6" s="11" t="s">
        <v>52</v>
      </c>
      <c r="Y6" s="57">
        <v>784</v>
      </c>
      <c r="Z6" s="57">
        <v>3826</v>
      </c>
      <c r="AA6" s="57">
        <v>1824</v>
      </c>
      <c r="AB6" s="57">
        <v>282</v>
      </c>
      <c r="AC6" s="57">
        <v>153</v>
      </c>
      <c r="AD6" s="14">
        <v>1345</v>
      </c>
      <c r="AE6" s="57">
        <v>153</v>
      </c>
      <c r="AF6" s="57">
        <v>920</v>
      </c>
      <c r="AG6" s="57">
        <v>2938</v>
      </c>
      <c r="AH6" s="57">
        <v>3</v>
      </c>
      <c r="AI6" s="57">
        <v>4300</v>
      </c>
      <c r="AJ6" s="57">
        <v>134</v>
      </c>
      <c r="AK6" s="57">
        <v>367</v>
      </c>
      <c r="AL6" s="57">
        <v>2257</v>
      </c>
      <c r="AM6" s="57">
        <v>2255</v>
      </c>
      <c r="AN6" s="57">
        <v>11</v>
      </c>
      <c r="AO6" s="57">
        <v>2877</v>
      </c>
      <c r="AP6" s="57">
        <v>250</v>
      </c>
      <c r="AQ6" s="57">
        <v>2201</v>
      </c>
      <c r="AR6" s="57">
        <v>2644</v>
      </c>
      <c r="AS6" s="57">
        <v>116</v>
      </c>
    </row>
    <row r="7" spans="1:45" ht="13.8" thickBot="1" x14ac:dyDescent="0.3">
      <c r="A7" s="11" t="s">
        <v>64</v>
      </c>
      <c r="B7" s="57" t="s">
        <v>68</v>
      </c>
      <c r="C7" s="57">
        <v>3940</v>
      </c>
      <c r="D7" s="57">
        <v>4684</v>
      </c>
      <c r="E7" s="57">
        <v>3716</v>
      </c>
      <c r="F7" s="57" t="s">
        <v>49</v>
      </c>
      <c r="G7" s="57">
        <v>2962</v>
      </c>
      <c r="H7" s="57">
        <v>1845</v>
      </c>
      <c r="I7" s="57">
        <v>2782</v>
      </c>
      <c r="J7" s="57">
        <v>3177</v>
      </c>
      <c r="K7" s="57">
        <v>2626</v>
      </c>
      <c r="L7" s="57" t="s">
        <v>50</v>
      </c>
      <c r="M7" s="57">
        <v>4494</v>
      </c>
      <c r="N7" s="57">
        <v>3127</v>
      </c>
      <c r="O7" s="57">
        <v>3934</v>
      </c>
      <c r="P7" s="57">
        <v>4811</v>
      </c>
      <c r="Q7" s="57">
        <v>2139</v>
      </c>
      <c r="R7" s="57">
        <v>3264</v>
      </c>
      <c r="S7" s="57" t="s">
        <v>51</v>
      </c>
      <c r="T7" s="57">
        <v>4014</v>
      </c>
      <c r="U7" s="57">
        <v>2365</v>
      </c>
      <c r="V7" s="57">
        <v>2713</v>
      </c>
      <c r="X7" s="11" t="s">
        <v>64</v>
      </c>
      <c r="Y7" s="57" t="s">
        <v>65</v>
      </c>
      <c r="Z7" s="57">
        <v>4227</v>
      </c>
      <c r="AA7" s="57">
        <v>4810</v>
      </c>
      <c r="AB7" s="57">
        <v>3825</v>
      </c>
      <c r="AC7" s="57">
        <v>9080</v>
      </c>
      <c r="AD7" s="57">
        <v>3179</v>
      </c>
      <c r="AE7" s="57">
        <v>1895</v>
      </c>
      <c r="AF7" s="57">
        <v>2909</v>
      </c>
      <c r="AG7" s="57">
        <v>3264</v>
      </c>
      <c r="AH7" s="57">
        <v>2769</v>
      </c>
      <c r="AI7" s="57" t="s">
        <v>71</v>
      </c>
      <c r="AJ7" s="57">
        <v>4451</v>
      </c>
      <c r="AK7" s="57">
        <v>3253</v>
      </c>
      <c r="AL7" s="57">
        <v>4178</v>
      </c>
      <c r="AM7" s="57">
        <v>4844</v>
      </c>
      <c r="AN7" s="57">
        <v>2233</v>
      </c>
      <c r="AO7" s="57">
        <v>3368</v>
      </c>
      <c r="AP7" s="57" t="s">
        <v>72</v>
      </c>
      <c r="AQ7" s="57">
        <v>4405</v>
      </c>
      <c r="AR7" s="57">
        <v>464</v>
      </c>
      <c r="AS7" s="57">
        <v>2790</v>
      </c>
    </row>
    <row r="8" spans="1:45" x14ac:dyDescent="0.25">
      <c r="C8" s="13"/>
      <c r="F8" s="13"/>
      <c r="M8" s="13"/>
      <c r="V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</row>
    <row r="10" spans="1:45" ht="13.8" thickBot="1" x14ac:dyDescent="0.3"/>
    <row r="11" spans="1:45" ht="14.4" thickBot="1" x14ac:dyDescent="0.3">
      <c r="B11" s="90" t="s">
        <v>67</v>
      </c>
      <c r="C11" s="91"/>
      <c r="D11" s="91"/>
      <c r="E11" s="91"/>
      <c r="F11" s="91"/>
      <c r="G11" s="91"/>
      <c r="H11" s="91"/>
      <c r="I11" s="91"/>
      <c r="J11" s="91"/>
      <c r="K11" s="91"/>
      <c r="L11" s="91"/>
      <c r="M11" s="91"/>
      <c r="N11" s="91"/>
      <c r="O11" s="91"/>
      <c r="P11" s="91"/>
      <c r="Q11" s="91"/>
      <c r="R11" s="91"/>
      <c r="S11" s="91"/>
      <c r="T11" s="91"/>
      <c r="U11" s="91"/>
      <c r="V11" s="92"/>
      <c r="Y11" s="90" t="s">
        <v>80</v>
      </c>
      <c r="Z11" s="91"/>
      <c r="AA11" s="91"/>
      <c r="AB11" s="91"/>
      <c r="AC11" s="91"/>
      <c r="AD11" s="91"/>
      <c r="AE11" s="91"/>
      <c r="AF11" s="91"/>
      <c r="AG11" s="91"/>
      <c r="AH11" s="91"/>
      <c r="AI11" s="91"/>
      <c r="AJ11" s="91"/>
      <c r="AK11" s="91"/>
      <c r="AL11" s="91"/>
      <c r="AM11" s="91"/>
      <c r="AN11" s="91"/>
      <c r="AO11" s="91"/>
      <c r="AP11" s="91"/>
      <c r="AQ11" s="91"/>
      <c r="AR11" s="91"/>
      <c r="AS11" s="92"/>
    </row>
    <row r="12" spans="1:45" ht="13.8" thickBot="1" x14ac:dyDescent="0.3">
      <c r="A12" s="13"/>
      <c r="B12" s="11" t="s">
        <v>9</v>
      </c>
      <c r="C12" s="11" t="s">
        <v>18</v>
      </c>
      <c r="D12" s="11" t="s">
        <v>19</v>
      </c>
      <c r="E12" s="11" t="s">
        <v>20</v>
      </c>
      <c r="F12" s="11" t="s">
        <v>21</v>
      </c>
      <c r="G12" s="11" t="s">
        <v>22</v>
      </c>
      <c r="H12" s="11" t="s">
        <v>23</v>
      </c>
      <c r="I12" s="11" t="s">
        <v>24</v>
      </c>
      <c r="J12" s="11" t="s">
        <v>25</v>
      </c>
      <c r="K12" s="11" t="s">
        <v>26</v>
      </c>
      <c r="L12" s="11" t="s">
        <v>27</v>
      </c>
      <c r="M12" s="11" t="s">
        <v>28</v>
      </c>
      <c r="N12" s="11" t="s">
        <v>29</v>
      </c>
      <c r="O12" s="11" t="s">
        <v>30</v>
      </c>
      <c r="P12" s="11" t="s">
        <v>31</v>
      </c>
      <c r="Q12" s="11" t="s">
        <v>32</v>
      </c>
      <c r="R12" s="11" t="s">
        <v>33</v>
      </c>
      <c r="S12" s="11" t="s">
        <v>34</v>
      </c>
      <c r="T12" s="11" t="s">
        <v>35</v>
      </c>
      <c r="U12" s="11" t="s">
        <v>36</v>
      </c>
      <c r="V12" s="11" t="s">
        <v>37</v>
      </c>
      <c r="X12" s="13"/>
      <c r="Y12" s="11" t="s">
        <v>9</v>
      </c>
      <c r="Z12" s="11" t="s">
        <v>18</v>
      </c>
      <c r="AA12" s="11" t="s">
        <v>19</v>
      </c>
      <c r="AB12" s="11" t="s">
        <v>20</v>
      </c>
      <c r="AC12" s="11" t="s">
        <v>21</v>
      </c>
      <c r="AD12" s="11" t="s">
        <v>22</v>
      </c>
      <c r="AE12" s="11" t="s">
        <v>23</v>
      </c>
      <c r="AF12" s="11" t="s">
        <v>24</v>
      </c>
      <c r="AG12" s="11" t="s">
        <v>25</v>
      </c>
      <c r="AH12" s="11" t="s">
        <v>26</v>
      </c>
      <c r="AI12" s="11" t="s">
        <v>27</v>
      </c>
      <c r="AJ12" s="11" t="s">
        <v>28</v>
      </c>
      <c r="AK12" s="11" t="s">
        <v>29</v>
      </c>
      <c r="AL12" s="11" t="s">
        <v>30</v>
      </c>
      <c r="AM12" s="11" t="s">
        <v>31</v>
      </c>
      <c r="AN12" s="11" t="s">
        <v>32</v>
      </c>
      <c r="AO12" s="11" t="s">
        <v>33</v>
      </c>
      <c r="AP12" s="11" t="s">
        <v>34</v>
      </c>
      <c r="AQ12" s="11" t="s">
        <v>35</v>
      </c>
      <c r="AR12" s="11" t="s">
        <v>36</v>
      </c>
      <c r="AS12" s="11" t="s">
        <v>37</v>
      </c>
    </row>
    <row r="13" spans="1:45" ht="13.8" thickBot="1" x14ac:dyDescent="0.3">
      <c r="A13" s="55" t="s">
        <v>43</v>
      </c>
      <c r="B13" s="57">
        <v>0</v>
      </c>
      <c r="C13" s="57">
        <v>0</v>
      </c>
      <c r="D13" s="57">
        <v>0</v>
      </c>
      <c r="E13" s="57">
        <v>0</v>
      </c>
      <c r="F13" s="57">
        <v>0</v>
      </c>
      <c r="G13" s="57">
        <v>0</v>
      </c>
      <c r="H13" s="57">
        <v>0</v>
      </c>
      <c r="I13" s="57">
        <v>0</v>
      </c>
      <c r="J13" s="57">
        <v>0</v>
      </c>
      <c r="K13" s="57">
        <v>0</v>
      </c>
      <c r="L13" s="57">
        <v>0</v>
      </c>
      <c r="M13" s="57">
        <v>0</v>
      </c>
      <c r="N13" s="57">
        <v>0</v>
      </c>
      <c r="O13" s="57">
        <v>0</v>
      </c>
      <c r="P13" s="57">
        <v>0</v>
      </c>
      <c r="Q13" s="57">
        <v>0</v>
      </c>
      <c r="R13" s="57">
        <v>0</v>
      </c>
      <c r="S13" s="57">
        <v>0</v>
      </c>
      <c r="T13" s="57">
        <v>0</v>
      </c>
      <c r="U13" s="57">
        <v>0</v>
      </c>
      <c r="V13" s="57">
        <v>0</v>
      </c>
      <c r="X13" s="55" t="s">
        <v>43</v>
      </c>
      <c r="Y13" s="57">
        <v>0</v>
      </c>
      <c r="Z13" s="57">
        <v>0</v>
      </c>
      <c r="AA13" s="57">
        <v>0</v>
      </c>
      <c r="AB13" s="57">
        <v>0</v>
      </c>
      <c r="AC13" s="57">
        <v>0</v>
      </c>
      <c r="AD13" s="57">
        <v>0</v>
      </c>
      <c r="AE13" s="57">
        <v>0</v>
      </c>
      <c r="AF13" s="57">
        <v>0</v>
      </c>
      <c r="AG13" s="57">
        <v>0</v>
      </c>
      <c r="AH13" s="57">
        <v>0</v>
      </c>
      <c r="AI13" s="57">
        <v>0</v>
      </c>
      <c r="AJ13" s="57">
        <v>0</v>
      </c>
      <c r="AK13" s="57">
        <v>0</v>
      </c>
      <c r="AL13" s="57">
        <v>0</v>
      </c>
      <c r="AM13" s="57">
        <v>0</v>
      </c>
      <c r="AN13" s="57">
        <v>0</v>
      </c>
      <c r="AO13" s="57">
        <v>0</v>
      </c>
      <c r="AP13" s="57">
        <v>0</v>
      </c>
      <c r="AQ13" s="57">
        <v>0</v>
      </c>
      <c r="AR13" s="57">
        <v>0</v>
      </c>
      <c r="AS13" s="57">
        <v>0</v>
      </c>
    </row>
    <row r="14" spans="1:45" ht="13.8" thickBot="1" x14ac:dyDescent="0.3">
      <c r="A14" s="55" t="s">
        <v>42</v>
      </c>
      <c r="B14" s="14">
        <v>24</v>
      </c>
      <c r="C14" s="74">
        <v>206</v>
      </c>
      <c r="D14" s="74">
        <v>226</v>
      </c>
      <c r="E14" s="74">
        <v>139</v>
      </c>
      <c r="F14" s="74">
        <v>625</v>
      </c>
      <c r="G14" s="74">
        <v>239</v>
      </c>
      <c r="H14" s="74">
        <v>215</v>
      </c>
      <c r="I14" s="74">
        <v>150</v>
      </c>
      <c r="J14" s="74">
        <v>241</v>
      </c>
      <c r="K14" s="74">
        <v>189</v>
      </c>
      <c r="L14" s="74">
        <v>8</v>
      </c>
      <c r="M14" s="74">
        <v>815</v>
      </c>
      <c r="N14" s="74">
        <v>175</v>
      </c>
      <c r="O14" s="74">
        <v>212</v>
      </c>
      <c r="P14" s="74">
        <v>225</v>
      </c>
      <c r="Q14" s="74">
        <v>198</v>
      </c>
      <c r="R14" s="74">
        <v>255</v>
      </c>
      <c r="S14" s="74">
        <v>150</v>
      </c>
      <c r="T14" s="74">
        <v>202</v>
      </c>
      <c r="U14" s="74">
        <v>241</v>
      </c>
      <c r="V14" s="74">
        <v>282</v>
      </c>
      <c r="X14" s="55" t="s">
        <v>42</v>
      </c>
      <c r="Y14" s="74">
        <v>21</v>
      </c>
      <c r="Z14" s="74">
        <v>235</v>
      </c>
      <c r="AA14" s="74">
        <v>213</v>
      </c>
      <c r="AB14" s="74">
        <v>132</v>
      </c>
      <c r="AC14" s="74">
        <v>729</v>
      </c>
      <c r="AD14" s="74">
        <v>233</v>
      </c>
      <c r="AE14" s="74">
        <v>211</v>
      </c>
      <c r="AF14" s="74">
        <v>156</v>
      </c>
      <c r="AG14" s="74">
        <v>234</v>
      </c>
      <c r="AH14" s="74">
        <v>197</v>
      </c>
      <c r="AI14" s="74">
        <v>8</v>
      </c>
      <c r="AJ14" s="74">
        <v>787</v>
      </c>
      <c r="AK14" s="74">
        <v>180</v>
      </c>
      <c r="AL14" s="74">
        <v>193</v>
      </c>
      <c r="AM14" s="14">
        <v>233</v>
      </c>
      <c r="AN14" s="14">
        <v>200</v>
      </c>
      <c r="AO14" s="14">
        <v>262</v>
      </c>
      <c r="AP14" s="14">
        <v>167</v>
      </c>
      <c r="AQ14" s="14">
        <v>202</v>
      </c>
      <c r="AR14" s="14">
        <v>240</v>
      </c>
      <c r="AS14" s="14">
        <v>298</v>
      </c>
    </row>
    <row r="15" spans="1:45" ht="13.8" thickBot="1" x14ac:dyDescent="0.3">
      <c r="A15" s="11" t="s">
        <v>52</v>
      </c>
      <c r="B15" s="57">
        <v>598</v>
      </c>
      <c r="C15" s="57">
        <v>333</v>
      </c>
      <c r="D15" s="57">
        <v>1597</v>
      </c>
      <c r="E15" s="57">
        <v>274</v>
      </c>
      <c r="F15" s="57">
        <v>1300</v>
      </c>
      <c r="G15" s="57">
        <v>167</v>
      </c>
      <c r="H15" s="57">
        <v>949</v>
      </c>
      <c r="I15" s="57">
        <v>574</v>
      </c>
      <c r="J15" s="57">
        <v>1066</v>
      </c>
      <c r="K15" s="57">
        <v>183</v>
      </c>
      <c r="L15" s="57">
        <v>2971</v>
      </c>
      <c r="M15" s="57">
        <v>156</v>
      </c>
      <c r="N15" s="57">
        <v>2516</v>
      </c>
      <c r="O15" s="57">
        <v>7</v>
      </c>
      <c r="P15" s="57">
        <v>3431</v>
      </c>
      <c r="Q15" s="57">
        <v>565</v>
      </c>
      <c r="R15" s="57">
        <v>344</v>
      </c>
      <c r="S15" s="57" t="s">
        <v>78</v>
      </c>
      <c r="T15" s="57">
        <v>3331</v>
      </c>
      <c r="U15" s="57">
        <v>58</v>
      </c>
      <c r="V15" s="57">
        <v>420</v>
      </c>
      <c r="X15" s="11" t="s">
        <v>52</v>
      </c>
      <c r="Y15" s="57">
        <v>919</v>
      </c>
      <c r="Z15" s="57">
        <v>831</v>
      </c>
      <c r="AA15" s="57">
        <v>17</v>
      </c>
      <c r="AB15" s="57">
        <v>1457</v>
      </c>
      <c r="AC15" s="57">
        <v>2416</v>
      </c>
      <c r="AD15" s="57">
        <v>2576</v>
      </c>
      <c r="AE15" s="57">
        <v>549</v>
      </c>
      <c r="AF15" s="57">
        <v>951</v>
      </c>
      <c r="AG15" s="57">
        <v>1473</v>
      </c>
      <c r="AH15" s="57">
        <v>96</v>
      </c>
      <c r="AI15" s="57" t="s">
        <v>70</v>
      </c>
      <c r="AJ15" s="57">
        <v>6</v>
      </c>
      <c r="AK15" s="57">
        <v>935</v>
      </c>
      <c r="AL15" s="57">
        <v>1128</v>
      </c>
      <c r="AM15" s="57">
        <v>4476</v>
      </c>
      <c r="AN15" s="57">
        <v>39</v>
      </c>
      <c r="AO15" s="57">
        <v>2675</v>
      </c>
      <c r="AP15" s="57" t="s">
        <v>74</v>
      </c>
      <c r="AQ15" s="57">
        <v>4377</v>
      </c>
      <c r="AR15" s="57">
        <v>438</v>
      </c>
      <c r="AS15" s="57">
        <v>2001</v>
      </c>
    </row>
    <row r="16" spans="1:45" ht="13.8" thickBot="1" x14ac:dyDescent="0.3">
      <c r="A16" s="11" t="s">
        <v>64</v>
      </c>
      <c r="B16" s="57" t="s">
        <v>75</v>
      </c>
      <c r="C16" s="57">
        <v>4141</v>
      </c>
      <c r="D16" s="57">
        <v>4750</v>
      </c>
      <c r="E16" s="57">
        <v>3828</v>
      </c>
      <c r="F16" s="57">
        <v>9251</v>
      </c>
      <c r="G16" s="57">
        <v>3151</v>
      </c>
      <c r="H16" s="57">
        <v>1881</v>
      </c>
      <c r="I16" s="57">
        <v>2860</v>
      </c>
      <c r="J16" s="57">
        <v>3262</v>
      </c>
      <c r="K16" s="57">
        <v>2815</v>
      </c>
      <c r="L16" s="57" t="s">
        <v>76</v>
      </c>
      <c r="M16" s="57">
        <v>4141</v>
      </c>
      <c r="N16" s="57">
        <v>3254</v>
      </c>
      <c r="O16" s="57">
        <v>4190</v>
      </c>
      <c r="P16" s="57">
        <v>4821</v>
      </c>
      <c r="Q16" s="57">
        <v>2114</v>
      </c>
      <c r="R16" s="57">
        <v>3365</v>
      </c>
      <c r="S16" s="57" t="s">
        <v>77</v>
      </c>
      <c r="T16" s="57">
        <v>4275</v>
      </c>
      <c r="U16" s="57">
        <v>2560</v>
      </c>
      <c r="V16" s="57">
        <v>2812</v>
      </c>
      <c r="X16" s="11" t="s">
        <v>64</v>
      </c>
      <c r="Y16" s="57" t="s">
        <v>66</v>
      </c>
      <c r="Z16" s="57">
        <v>4278</v>
      </c>
      <c r="AA16" s="57">
        <v>4960</v>
      </c>
      <c r="AB16" s="57">
        <v>3814</v>
      </c>
      <c r="AC16" s="57">
        <v>9437</v>
      </c>
      <c r="AD16" s="57">
        <v>3291</v>
      </c>
      <c r="AE16" s="57">
        <v>1892</v>
      </c>
      <c r="AF16" s="57">
        <v>2947</v>
      </c>
      <c r="AG16" s="57">
        <v>3287</v>
      </c>
      <c r="AH16" s="57">
        <v>2806</v>
      </c>
      <c r="AI16" s="57" t="s">
        <v>69</v>
      </c>
      <c r="AJ16" s="57">
        <v>4407</v>
      </c>
      <c r="AK16" s="57">
        <v>3238</v>
      </c>
      <c r="AL16" s="57">
        <v>4195</v>
      </c>
      <c r="AM16" s="57">
        <v>4773</v>
      </c>
      <c r="AN16" s="57">
        <v>2274</v>
      </c>
      <c r="AO16" s="57">
        <v>3360</v>
      </c>
      <c r="AP16" s="57" t="s">
        <v>73</v>
      </c>
      <c r="AQ16" s="57">
        <v>4430</v>
      </c>
      <c r="AR16" s="57">
        <v>2597</v>
      </c>
      <c r="AS16" s="57">
        <v>2849</v>
      </c>
    </row>
    <row r="17" spans="1:22" ht="13.8" thickBot="1" x14ac:dyDescent="0.3">
      <c r="A17" s="11" t="s">
        <v>81</v>
      </c>
      <c r="B17" s="76" t="s">
        <v>82</v>
      </c>
      <c r="C17" s="75" t="s">
        <v>83</v>
      </c>
      <c r="D17" s="76" t="s">
        <v>84</v>
      </c>
      <c r="E17" s="75" t="s">
        <v>85</v>
      </c>
      <c r="F17" s="76" t="s">
        <v>86</v>
      </c>
      <c r="G17" s="75" t="s">
        <v>87</v>
      </c>
      <c r="H17" s="76" t="s">
        <v>88</v>
      </c>
      <c r="I17" s="75" t="s">
        <v>89</v>
      </c>
      <c r="J17" s="76" t="s">
        <v>90</v>
      </c>
      <c r="K17" s="75" t="s">
        <v>91</v>
      </c>
      <c r="L17" s="76" t="s">
        <v>92</v>
      </c>
      <c r="M17" s="75" t="s">
        <v>93</v>
      </c>
      <c r="N17" s="76" t="s">
        <v>94</v>
      </c>
      <c r="O17" s="75" t="s">
        <v>95</v>
      </c>
      <c r="P17" s="76" t="s">
        <v>96</v>
      </c>
      <c r="Q17" s="75" t="s">
        <v>97</v>
      </c>
      <c r="R17" s="76" t="s">
        <v>98</v>
      </c>
      <c r="S17" s="75" t="s">
        <v>99</v>
      </c>
      <c r="T17" s="76" t="s">
        <v>100</v>
      </c>
      <c r="U17" s="75" t="s">
        <v>101</v>
      </c>
      <c r="V17" s="76" t="s">
        <v>102</v>
      </c>
    </row>
    <row r="20" spans="1:22" ht="13.8" thickBot="1" x14ac:dyDescent="0.3"/>
    <row r="21" spans="1:22" ht="14.4" thickBot="1" x14ac:dyDescent="0.3">
      <c r="B21" s="90" t="s">
        <v>208</v>
      </c>
      <c r="C21" s="91"/>
      <c r="D21" s="91"/>
      <c r="E21" s="91"/>
      <c r="F21" s="91"/>
      <c r="G21" s="91"/>
      <c r="H21" s="91"/>
      <c r="I21" s="91"/>
      <c r="J21" s="91"/>
      <c r="K21" s="91"/>
      <c r="L21" s="91"/>
      <c r="M21" s="91"/>
      <c r="N21" s="91"/>
      <c r="O21" s="91"/>
      <c r="P21" s="91"/>
      <c r="Q21" s="91"/>
      <c r="R21" s="91"/>
      <c r="S21" s="91"/>
      <c r="T21" s="91"/>
      <c r="U21" s="91"/>
      <c r="V21" s="92"/>
    </row>
    <row r="22" spans="1:22" ht="13.8" thickBot="1" x14ac:dyDescent="0.3">
      <c r="A22" s="13"/>
      <c r="B22" s="11" t="s">
        <v>9</v>
      </c>
      <c r="C22" s="11" t="s">
        <v>18</v>
      </c>
      <c r="D22" s="11" t="s">
        <v>19</v>
      </c>
      <c r="E22" s="11" t="s">
        <v>20</v>
      </c>
      <c r="F22" s="11" t="s">
        <v>21</v>
      </c>
      <c r="G22" s="11" t="s">
        <v>22</v>
      </c>
      <c r="H22" s="11" t="s">
        <v>23</v>
      </c>
      <c r="I22" s="11" t="s">
        <v>24</v>
      </c>
      <c r="J22" s="11" t="s">
        <v>25</v>
      </c>
      <c r="K22" s="11" t="s">
        <v>26</v>
      </c>
      <c r="L22" s="11" t="s">
        <v>27</v>
      </c>
      <c r="M22" s="11" t="s">
        <v>28</v>
      </c>
      <c r="N22" s="11" t="s">
        <v>29</v>
      </c>
      <c r="O22" s="11" t="s">
        <v>30</v>
      </c>
      <c r="P22" s="11" t="s">
        <v>31</v>
      </c>
      <c r="Q22" s="11" t="s">
        <v>32</v>
      </c>
      <c r="R22" s="11" t="s">
        <v>33</v>
      </c>
      <c r="S22" s="11" t="s">
        <v>34</v>
      </c>
      <c r="T22" s="11" t="s">
        <v>35</v>
      </c>
      <c r="U22" s="11" t="s">
        <v>36</v>
      </c>
      <c r="V22" s="11" t="s">
        <v>37</v>
      </c>
    </row>
    <row r="23" spans="1:22" ht="13.8" thickBot="1" x14ac:dyDescent="0.3">
      <c r="A23" s="55" t="s">
        <v>43</v>
      </c>
      <c r="B23" s="57">
        <v>0</v>
      </c>
      <c r="C23" s="57">
        <v>0</v>
      </c>
      <c r="D23" s="57">
        <v>0</v>
      </c>
      <c r="E23" s="57">
        <v>0</v>
      </c>
      <c r="F23" s="57">
        <v>0</v>
      </c>
      <c r="G23" s="57">
        <v>0</v>
      </c>
      <c r="H23" s="57">
        <v>0</v>
      </c>
      <c r="I23" s="57">
        <v>0</v>
      </c>
      <c r="J23" s="57">
        <v>0</v>
      </c>
      <c r="K23" s="57">
        <v>0</v>
      </c>
      <c r="L23" s="57">
        <v>0</v>
      </c>
      <c r="M23" s="57">
        <v>0</v>
      </c>
      <c r="N23" s="57">
        <v>0</v>
      </c>
      <c r="O23" s="57">
        <v>0</v>
      </c>
      <c r="P23" s="57">
        <v>0</v>
      </c>
      <c r="Q23" s="57">
        <v>0</v>
      </c>
      <c r="R23" s="57">
        <v>0</v>
      </c>
      <c r="S23" s="57">
        <v>0</v>
      </c>
      <c r="T23" s="57">
        <v>0</v>
      </c>
      <c r="U23" s="57">
        <v>0</v>
      </c>
      <c r="V23" s="57">
        <v>0</v>
      </c>
    </row>
    <row r="24" spans="1:22" ht="13.8" thickBot="1" x14ac:dyDescent="0.3">
      <c r="A24" s="55" t="s">
        <v>42</v>
      </c>
      <c r="B24" s="57">
        <v>21</v>
      </c>
      <c r="C24" s="57">
        <v>226</v>
      </c>
      <c r="D24" s="57">
        <v>232</v>
      </c>
      <c r="E24" s="57">
        <v>138</v>
      </c>
      <c r="F24" s="57">
        <v>715</v>
      </c>
      <c r="G24" s="57">
        <v>241</v>
      </c>
      <c r="H24" s="57">
        <v>224</v>
      </c>
      <c r="I24" s="57">
        <v>153</v>
      </c>
      <c r="J24" s="57">
        <v>251</v>
      </c>
      <c r="K24" s="78">
        <v>179</v>
      </c>
      <c r="L24" s="78">
        <v>8</v>
      </c>
      <c r="M24" s="57">
        <v>797</v>
      </c>
      <c r="N24" s="57">
        <v>178</v>
      </c>
      <c r="O24" s="57">
        <v>200</v>
      </c>
      <c r="P24" s="57">
        <v>248</v>
      </c>
      <c r="Q24" s="57">
        <v>205</v>
      </c>
      <c r="R24" s="57">
        <v>253</v>
      </c>
      <c r="S24" s="57">
        <v>148</v>
      </c>
      <c r="T24" s="57">
        <v>217</v>
      </c>
      <c r="U24" s="57">
        <v>224</v>
      </c>
      <c r="V24" s="57">
        <v>298</v>
      </c>
    </row>
    <row r="25" spans="1:22" ht="13.8" thickBot="1" x14ac:dyDescent="0.3">
      <c r="A25" s="11" t="s">
        <v>52</v>
      </c>
      <c r="B25" s="57"/>
      <c r="C25" s="57"/>
      <c r="D25" s="57"/>
      <c r="E25" s="57"/>
      <c r="F25" s="57"/>
      <c r="G25" s="57"/>
      <c r="H25" s="57"/>
      <c r="I25" s="57"/>
      <c r="J25" s="57"/>
      <c r="K25" s="57"/>
      <c r="L25" s="57"/>
      <c r="M25" s="57"/>
      <c r="N25" s="57"/>
      <c r="O25" s="57"/>
      <c r="P25" s="57"/>
      <c r="Q25" s="57"/>
      <c r="R25" s="57"/>
      <c r="S25" s="57"/>
      <c r="T25" s="57"/>
      <c r="U25" s="57"/>
      <c r="V25" s="57"/>
    </row>
    <row r="26" spans="1:22" ht="13.8" thickBot="1" x14ac:dyDescent="0.3">
      <c r="A26" s="11" t="s">
        <v>64</v>
      </c>
      <c r="B26" s="57"/>
      <c r="C26" s="57"/>
      <c r="D26" s="57"/>
      <c r="E26" s="57"/>
      <c r="F26" s="57"/>
      <c r="G26" s="57"/>
      <c r="H26" s="57"/>
      <c r="I26" s="57"/>
      <c r="J26" s="57"/>
      <c r="K26" s="57"/>
      <c r="L26" s="57"/>
      <c r="M26" s="57"/>
      <c r="N26" s="57"/>
      <c r="O26" s="57"/>
      <c r="P26" s="57"/>
      <c r="Q26" s="57"/>
      <c r="R26" s="57"/>
      <c r="S26" s="57"/>
      <c r="T26" s="57"/>
      <c r="U26" s="57"/>
      <c r="V26" s="57"/>
    </row>
    <row r="27" spans="1:22" ht="13.8" thickBot="1" x14ac:dyDescent="0.3">
      <c r="A27" s="11" t="s">
        <v>81</v>
      </c>
      <c r="B27" s="77" t="s">
        <v>103</v>
      </c>
      <c r="C27" s="76" t="s">
        <v>104</v>
      </c>
      <c r="D27" s="75" t="s">
        <v>105</v>
      </c>
      <c r="E27" s="76" t="s">
        <v>106</v>
      </c>
      <c r="F27" s="75" t="s">
        <v>107</v>
      </c>
      <c r="G27" s="76" t="s">
        <v>108</v>
      </c>
      <c r="H27" s="75" t="s">
        <v>109</v>
      </c>
      <c r="I27" s="76" t="s">
        <v>110</v>
      </c>
      <c r="J27" s="75" t="s">
        <v>111</v>
      </c>
      <c r="K27" s="76" t="s">
        <v>112</v>
      </c>
      <c r="L27" s="75" t="s">
        <v>113</v>
      </c>
      <c r="M27" s="76" t="s">
        <v>114</v>
      </c>
      <c r="N27" s="75" t="s">
        <v>115</v>
      </c>
      <c r="O27" s="76" t="s">
        <v>116</v>
      </c>
      <c r="P27" s="75" t="s">
        <v>117</v>
      </c>
      <c r="Q27" s="76" t="s">
        <v>118</v>
      </c>
      <c r="R27" s="75" t="s">
        <v>119</v>
      </c>
      <c r="S27" s="76" t="s">
        <v>120</v>
      </c>
      <c r="T27" s="75" t="s">
        <v>121</v>
      </c>
      <c r="U27" s="76" t="s">
        <v>122</v>
      </c>
      <c r="V27" s="76" t="s">
        <v>123</v>
      </c>
    </row>
    <row r="30" spans="1:22" ht="13.8" thickBot="1" x14ac:dyDescent="0.3"/>
    <row r="31" spans="1:22" ht="14.4" thickBot="1" x14ac:dyDescent="0.3">
      <c r="B31" s="90" t="s">
        <v>212</v>
      </c>
      <c r="C31" s="91"/>
      <c r="D31" s="91"/>
      <c r="E31" s="91"/>
      <c r="F31" s="91"/>
      <c r="G31" s="91"/>
      <c r="H31" s="91"/>
      <c r="I31" s="91"/>
      <c r="J31" s="91"/>
      <c r="K31" s="91"/>
      <c r="L31" s="91"/>
      <c r="M31" s="91"/>
      <c r="N31" s="91"/>
      <c r="O31" s="91"/>
      <c r="P31" s="91"/>
      <c r="Q31" s="91"/>
      <c r="R31" s="91"/>
      <c r="S31" s="91"/>
      <c r="T31" s="91"/>
      <c r="U31" s="91"/>
      <c r="V31" s="92"/>
    </row>
    <row r="32" spans="1:22" ht="13.8" thickBot="1" x14ac:dyDescent="0.3">
      <c r="A32" s="13"/>
      <c r="B32" s="11" t="s">
        <v>9</v>
      </c>
      <c r="C32" s="11" t="s">
        <v>18</v>
      </c>
      <c r="D32" s="11" t="s">
        <v>19</v>
      </c>
      <c r="E32" s="11" t="s">
        <v>20</v>
      </c>
      <c r="F32" s="11" t="s">
        <v>21</v>
      </c>
      <c r="G32" s="11" t="s">
        <v>22</v>
      </c>
      <c r="H32" s="11" t="s">
        <v>23</v>
      </c>
      <c r="I32" s="11" t="s">
        <v>24</v>
      </c>
      <c r="J32" s="11" t="s">
        <v>25</v>
      </c>
      <c r="K32" s="11" t="s">
        <v>26</v>
      </c>
      <c r="L32" s="11" t="s">
        <v>27</v>
      </c>
      <c r="M32" s="11" t="s">
        <v>28</v>
      </c>
      <c r="N32" s="11" t="s">
        <v>29</v>
      </c>
      <c r="O32" s="11" t="s">
        <v>30</v>
      </c>
      <c r="P32" s="11" t="s">
        <v>31</v>
      </c>
      <c r="Q32" s="11" t="s">
        <v>32</v>
      </c>
      <c r="R32" s="11" t="s">
        <v>33</v>
      </c>
      <c r="S32" s="11" t="s">
        <v>34</v>
      </c>
      <c r="T32" s="11" t="s">
        <v>35</v>
      </c>
      <c r="U32" s="11" t="s">
        <v>36</v>
      </c>
      <c r="V32" s="11" t="s">
        <v>37</v>
      </c>
    </row>
    <row r="33" spans="1:22" ht="13.8" thickBot="1" x14ac:dyDescent="0.3">
      <c r="A33" s="55" t="s">
        <v>43</v>
      </c>
      <c r="B33" s="57">
        <v>0</v>
      </c>
      <c r="C33" s="57">
        <v>0</v>
      </c>
      <c r="D33" s="57">
        <v>0</v>
      </c>
      <c r="E33" s="57">
        <v>0</v>
      </c>
      <c r="F33" s="57">
        <v>0</v>
      </c>
      <c r="G33" s="57">
        <v>0</v>
      </c>
      <c r="H33" s="57">
        <v>0</v>
      </c>
      <c r="I33" s="57">
        <v>0</v>
      </c>
      <c r="J33" s="57">
        <v>0</v>
      </c>
      <c r="K33" s="57">
        <v>0</v>
      </c>
      <c r="L33" s="57">
        <v>0</v>
      </c>
      <c r="M33" s="57">
        <v>0</v>
      </c>
      <c r="N33" s="57">
        <v>0</v>
      </c>
      <c r="O33" s="57">
        <v>0</v>
      </c>
      <c r="P33" s="57">
        <v>0</v>
      </c>
      <c r="Q33" s="57">
        <v>0</v>
      </c>
      <c r="R33" s="57">
        <v>0</v>
      </c>
      <c r="S33" s="57">
        <v>0</v>
      </c>
      <c r="T33" s="57">
        <v>0</v>
      </c>
      <c r="U33" s="57">
        <v>0</v>
      </c>
      <c r="V33" s="57">
        <v>0</v>
      </c>
    </row>
    <row r="34" spans="1:22" ht="13.8" thickBot="1" x14ac:dyDescent="0.3">
      <c r="A34" s="55" t="s">
        <v>42</v>
      </c>
      <c r="B34" s="57">
        <v>25</v>
      </c>
      <c r="C34" s="57">
        <v>229</v>
      </c>
      <c r="D34" s="57">
        <v>238</v>
      </c>
      <c r="E34" s="57">
        <v>144</v>
      </c>
      <c r="F34" s="57">
        <v>739</v>
      </c>
      <c r="G34" s="78">
        <v>226</v>
      </c>
      <c r="H34" s="57">
        <v>223</v>
      </c>
      <c r="I34" s="57">
        <v>153</v>
      </c>
      <c r="J34" s="57">
        <v>240</v>
      </c>
      <c r="K34" s="57">
        <v>198</v>
      </c>
      <c r="L34" s="57">
        <v>11</v>
      </c>
      <c r="M34" s="57">
        <v>783</v>
      </c>
      <c r="N34" s="57">
        <v>166</v>
      </c>
      <c r="O34" s="57">
        <v>189</v>
      </c>
      <c r="P34" s="57">
        <v>253</v>
      </c>
      <c r="Q34" s="57">
        <v>209</v>
      </c>
      <c r="R34" s="57">
        <v>257</v>
      </c>
      <c r="S34" s="57">
        <v>156</v>
      </c>
      <c r="T34" s="57">
        <v>203</v>
      </c>
      <c r="U34" s="57">
        <v>235</v>
      </c>
      <c r="V34" s="57">
        <v>288</v>
      </c>
    </row>
    <row r="35" spans="1:22" ht="13.8" thickBot="1" x14ac:dyDescent="0.3">
      <c r="A35" s="11" t="s">
        <v>52</v>
      </c>
      <c r="B35" s="57"/>
      <c r="C35" s="57"/>
      <c r="D35" s="57"/>
      <c r="E35" s="57"/>
      <c r="F35" s="57"/>
      <c r="G35" s="57"/>
      <c r="H35" s="57"/>
      <c r="I35" s="57"/>
      <c r="J35" s="57"/>
      <c r="K35" s="57"/>
      <c r="L35" s="57"/>
      <c r="M35" s="57"/>
      <c r="N35" s="57"/>
      <c r="O35" s="57"/>
      <c r="P35" s="57"/>
      <c r="Q35" s="57"/>
      <c r="R35" s="57"/>
      <c r="S35" s="57"/>
      <c r="T35" s="57"/>
      <c r="U35" s="57"/>
      <c r="V35" s="57"/>
    </row>
    <row r="36" spans="1:22" ht="13.8" thickBot="1" x14ac:dyDescent="0.3">
      <c r="A36" s="11" t="s">
        <v>64</v>
      </c>
      <c r="B36" s="57"/>
      <c r="C36" s="57"/>
      <c r="D36" s="57"/>
      <c r="E36" s="57"/>
      <c r="F36" s="57"/>
      <c r="G36" s="57"/>
      <c r="H36" s="57"/>
      <c r="I36" s="57"/>
      <c r="J36" s="57"/>
      <c r="K36" s="57"/>
      <c r="L36" s="57"/>
      <c r="M36" s="57"/>
      <c r="N36" s="57"/>
      <c r="O36" s="57"/>
      <c r="P36" s="57"/>
      <c r="Q36" s="57"/>
      <c r="R36" s="57"/>
      <c r="S36" s="57"/>
      <c r="T36" s="57"/>
      <c r="U36" s="57"/>
      <c r="V36" s="57"/>
    </row>
    <row r="37" spans="1:22" ht="13.8" thickBot="1" x14ac:dyDescent="0.3">
      <c r="A37" s="11" t="s">
        <v>81</v>
      </c>
      <c r="B37" s="77" t="s">
        <v>124</v>
      </c>
      <c r="C37" s="76" t="s">
        <v>125</v>
      </c>
      <c r="D37" s="75" t="s">
        <v>126</v>
      </c>
      <c r="E37" s="76" t="s">
        <v>127</v>
      </c>
      <c r="F37" s="75" t="s">
        <v>128</v>
      </c>
      <c r="G37" s="76" t="s">
        <v>129</v>
      </c>
      <c r="H37" s="75" t="s">
        <v>130</v>
      </c>
      <c r="I37" s="76" t="s">
        <v>131</v>
      </c>
      <c r="J37" s="75" t="s">
        <v>132</v>
      </c>
      <c r="K37" s="76" t="s">
        <v>133</v>
      </c>
      <c r="L37" s="75" t="s">
        <v>134</v>
      </c>
      <c r="M37" s="76" t="s">
        <v>135</v>
      </c>
      <c r="N37" s="75" t="s">
        <v>136</v>
      </c>
      <c r="O37" s="76" t="s">
        <v>137</v>
      </c>
      <c r="P37" s="75" t="s">
        <v>138</v>
      </c>
      <c r="Q37" s="76" t="s">
        <v>139</v>
      </c>
      <c r="R37" s="75" t="s">
        <v>140</v>
      </c>
      <c r="S37" s="76" t="s">
        <v>141</v>
      </c>
      <c r="T37" s="75" t="s">
        <v>142</v>
      </c>
      <c r="U37" s="76" t="s">
        <v>143</v>
      </c>
      <c r="V37" s="76" t="s">
        <v>144</v>
      </c>
    </row>
    <row r="40" spans="1:22" ht="13.8" thickBot="1" x14ac:dyDescent="0.3"/>
    <row r="41" spans="1:22" ht="14.4" thickBot="1" x14ac:dyDescent="0.3">
      <c r="B41" s="90" t="s">
        <v>211</v>
      </c>
      <c r="C41" s="91"/>
      <c r="D41" s="91"/>
      <c r="E41" s="91"/>
      <c r="F41" s="91"/>
      <c r="G41" s="91"/>
      <c r="H41" s="91"/>
      <c r="I41" s="91"/>
      <c r="J41" s="91"/>
      <c r="K41" s="91"/>
      <c r="L41" s="91"/>
      <c r="M41" s="91"/>
      <c r="N41" s="91"/>
      <c r="O41" s="91"/>
      <c r="P41" s="91"/>
      <c r="Q41" s="91"/>
      <c r="R41" s="91"/>
      <c r="S41" s="91"/>
      <c r="T41" s="91"/>
      <c r="U41" s="91"/>
      <c r="V41" s="92"/>
    </row>
    <row r="42" spans="1:22" ht="13.8" thickBot="1" x14ac:dyDescent="0.3">
      <c r="A42" s="13"/>
      <c r="B42" s="11" t="s">
        <v>9</v>
      </c>
      <c r="C42" s="11" t="s">
        <v>18</v>
      </c>
      <c r="D42" s="11" t="s">
        <v>19</v>
      </c>
      <c r="E42" s="11" t="s">
        <v>20</v>
      </c>
      <c r="F42" s="11" t="s">
        <v>21</v>
      </c>
      <c r="G42" s="11" t="s">
        <v>22</v>
      </c>
      <c r="H42" s="11" t="s">
        <v>23</v>
      </c>
      <c r="I42" s="11" t="s">
        <v>24</v>
      </c>
      <c r="J42" s="11" t="s">
        <v>25</v>
      </c>
      <c r="K42" s="11" t="s">
        <v>26</v>
      </c>
      <c r="L42" s="11" t="s">
        <v>27</v>
      </c>
      <c r="M42" s="11" t="s">
        <v>28</v>
      </c>
      <c r="N42" s="11" t="s">
        <v>29</v>
      </c>
      <c r="O42" s="11" t="s">
        <v>30</v>
      </c>
      <c r="P42" s="11" t="s">
        <v>31</v>
      </c>
      <c r="Q42" s="11" t="s">
        <v>32</v>
      </c>
      <c r="R42" s="11" t="s">
        <v>33</v>
      </c>
      <c r="S42" s="11" t="s">
        <v>34</v>
      </c>
      <c r="T42" s="11" t="s">
        <v>35</v>
      </c>
      <c r="U42" s="11" t="s">
        <v>36</v>
      </c>
      <c r="V42" s="11" t="s">
        <v>37</v>
      </c>
    </row>
    <row r="43" spans="1:22" ht="13.8" thickBot="1" x14ac:dyDescent="0.3">
      <c r="A43" s="55" t="s">
        <v>43</v>
      </c>
      <c r="B43" s="57">
        <v>0</v>
      </c>
      <c r="C43" s="57">
        <v>0</v>
      </c>
      <c r="D43" s="57">
        <v>0</v>
      </c>
      <c r="E43" s="57">
        <v>0</v>
      </c>
      <c r="F43" s="57">
        <v>0</v>
      </c>
      <c r="G43" s="57">
        <v>0</v>
      </c>
      <c r="H43" s="57">
        <v>0</v>
      </c>
      <c r="I43" s="57">
        <v>0</v>
      </c>
      <c r="J43" s="57">
        <v>0</v>
      </c>
      <c r="K43" s="57">
        <v>0</v>
      </c>
      <c r="L43" s="57">
        <v>0</v>
      </c>
      <c r="M43" s="57">
        <v>0</v>
      </c>
      <c r="N43" s="57">
        <v>0</v>
      </c>
      <c r="O43" s="57">
        <v>0</v>
      </c>
      <c r="P43" s="57">
        <v>0</v>
      </c>
      <c r="Q43" s="57">
        <v>0</v>
      </c>
      <c r="R43" s="57">
        <v>0</v>
      </c>
      <c r="S43" s="57">
        <v>0</v>
      </c>
      <c r="T43" s="57">
        <v>0</v>
      </c>
      <c r="U43" s="57">
        <v>0</v>
      </c>
      <c r="V43" s="57">
        <v>0</v>
      </c>
    </row>
    <row r="44" spans="1:22" ht="13.8" thickBot="1" x14ac:dyDescent="0.3">
      <c r="A44" s="55" t="s">
        <v>42</v>
      </c>
      <c r="B44" s="57">
        <v>21</v>
      </c>
      <c r="C44" s="57">
        <v>237</v>
      </c>
      <c r="D44" s="57">
        <v>236</v>
      </c>
      <c r="E44" s="57">
        <v>140</v>
      </c>
      <c r="F44" s="57">
        <v>738</v>
      </c>
      <c r="G44" s="57">
        <v>238</v>
      </c>
      <c r="H44" s="57">
        <v>219</v>
      </c>
      <c r="I44" s="57">
        <v>145</v>
      </c>
      <c r="J44" s="57">
        <v>249</v>
      </c>
      <c r="K44" s="57">
        <v>203</v>
      </c>
      <c r="L44" s="57">
        <v>10</v>
      </c>
      <c r="M44" s="57">
        <v>763</v>
      </c>
      <c r="N44" s="57">
        <v>183</v>
      </c>
      <c r="O44" s="57">
        <v>199</v>
      </c>
      <c r="P44" s="57">
        <v>241</v>
      </c>
      <c r="Q44" s="57">
        <v>201</v>
      </c>
      <c r="R44" s="57">
        <v>256</v>
      </c>
      <c r="S44" s="57">
        <v>149</v>
      </c>
      <c r="T44" s="57">
        <v>224</v>
      </c>
      <c r="U44" s="57">
        <v>225</v>
      </c>
      <c r="V44" s="57">
        <v>299</v>
      </c>
    </row>
    <row r="45" spans="1:22" ht="13.8" thickBot="1" x14ac:dyDescent="0.3">
      <c r="A45" s="11" t="s">
        <v>52</v>
      </c>
      <c r="B45" s="57"/>
      <c r="C45" s="57"/>
      <c r="D45" s="57"/>
      <c r="E45" s="57"/>
      <c r="F45" s="57"/>
      <c r="G45" s="57"/>
      <c r="H45" s="57"/>
      <c r="I45" s="57"/>
      <c r="J45" s="57"/>
      <c r="K45" s="57"/>
      <c r="L45" s="57"/>
      <c r="M45" s="57"/>
      <c r="N45" s="57"/>
      <c r="O45" s="57"/>
      <c r="P45" s="57"/>
      <c r="Q45" s="57"/>
      <c r="R45" s="57"/>
      <c r="S45" s="57"/>
      <c r="T45" s="57"/>
      <c r="U45" s="57"/>
      <c r="V45" s="57"/>
    </row>
    <row r="46" spans="1:22" ht="13.8" thickBot="1" x14ac:dyDescent="0.3">
      <c r="A46" s="11" t="s">
        <v>64</v>
      </c>
      <c r="B46" s="57"/>
      <c r="C46" s="57"/>
      <c r="D46" s="57"/>
      <c r="E46" s="57"/>
      <c r="F46" s="57"/>
      <c r="G46" s="57"/>
      <c r="H46" s="57"/>
      <c r="I46" s="57"/>
      <c r="J46" s="57"/>
      <c r="K46" s="57"/>
      <c r="L46" s="57"/>
      <c r="M46" s="57"/>
      <c r="N46" s="57"/>
      <c r="O46" s="57"/>
      <c r="P46" s="57"/>
      <c r="Q46" s="57"/>
      <c r="R46" s="57"/>
      <c r="S46" s="57"/>
      <c r="T46" s="57"/>
      <c r="U46" s="57"/>
      <c r="V46" s="57"/>
    </row>
    <row r="47" spans="1:22" ht="13.8" thickBot="1" x14ac:dyDescent="0.3">
      <c r="A47" s="11" t="s">
        <v>81</v>
      </c>
      <c r="B47" s="77" t="s">
        <v>145</v>
      </c>
      <c r="C47" s="76" t="s">
        <v>146</v>
      </c>
      <c r="D47" s="75" t="s">
        <v>147</v>
      </c>
      <c r="E47" s="76" t="s">
        <v>148</v>
      </c>
      <c r="F47" s="75" t="s">
        <v>149</v>
      </c>
      <c r="G47" s="76" t="s">
        <v>150</v>
      </c>
      <c r="H47" s="75" t="s">
        <v>151</v>
      </c>
      <c r="I47" s="76" t="s">
        <v>152</v>
      </c>
      <c r="J47" s="75" t="s">
        <v>153</v>
      </c>
      <c r="K47" s="76" t="s">
        <v>154</v>
      </c>
      <c r="L47" s="75" t="s">
        <v>155</v>
      </c>
      <c r="M47" s="76" t="s">
        <v>156</v>
      </c>
      <c r="N47" s="75" t="s">
        <v>157</v>
      </c>
      <c r="O47" s="76" t="s">
        <v>158</v>
      </c>
      <c r="P47" s="75" t="s">
        <v>159</v>
      </c>
      <c r="Q47" s="76" t="s">
        <v>160</v>
      </c>
      <c r="R47" s="75" t="s">
        <v>161</v>
      </c>
      <c r="S47" s="76" t="s">
        <v>162</v>
      </c>
      <c r="T47" s="75" t="s">
        <v>163</v>
      </c>
      <c r="U47" s="76" t="s">
        <v>164</v>
      </c>
      <c r="V47" s="76" t="s">
        <v>165</v>
      </c>
    </row>
    <row r="50" spans="1:22" ht="13.8" thickBot="1" x14ac:dyDescent="0.3"/>
    <row r="51" spans="1:22" ht="14.4" thickBot="1" x14ac:dyDescent="0.3">
      <c r="B51" s="90" t="s">
        <v>210</v>
      </c>
      <c r="C51" s="91"/>
      <c r="D51" s="91"/>
      <c r="E51" s="91"/>
      <c r="F51" s="91"/>
      <c r="G51" s="91"/>
      <c r="H51" s="91"/>
      <c r="I51" s="91"/>
      <c r="J51" s="91"/>
      <c r="K51" s="91"/>
      <c r="L51" s="91"/>
      <c r="M51" s="91"/>
      <c r="N51" s="91"/>
      <c r="O51" s="91"/>
      <c r="P51" s="91"/>
      <c r="Q51" s="91"/>
      <c r="R51" s="91"/>
      <c r="S51" s="91"/>
      <c r="T51" s="91"/>
      <c r="U51" s="91"/>
      <c r="V51" s="92"/>
    </row>
    <row r="52" spans="1:22" ht="13.8" thickBot="1" x14ac:dyDescent="0.3">
      <c r="A52" s="13"/>
      <c r="B52" s="11" t="s">
        <v>9</v>
      </c>
      <c r="C52" s="11" t="s">
        <v>18</v>
      </c>
      <c r="D52" s="11" t="s">
        <v>19</v>
      </c>
      <c r="E52" s="11" t="s">
        <v>20</v>
      </c>
      <c r="F52" s="11" t="s">
        <v>21</v>
      </c>
      <c r="G52" s="11" t="s">
        <v>22</v>
      </c>
      <c r="H52" s="11" t="s">
        <v>23</v>
      </c>
      <c r="I52" s="11" t="s">
        <v>24</v>
      </c>
      <c r="J52" s="11" t="s">
        <v>25</v>
      </c>
      <c r="K52" s="11" t="s">
        <v>26</v>
      </c>
      <c r="L52" s="11" t="s">
        <v>27</v>
      </c>
      <c r="M52" s="11" t="s">
        <v>28</v>
      </c>
      <c r="N52" s="11" t="s">
        <v>29</v>
      </c>
      <c r="O52" s="11" t="s">
        <v>30</v>
      </c>
      <c r="P52" s="11" t="s">
        <v>31</v>
      </c>
      <c r="Q52" s="11" t="s">
        <v>32</v>
      </c>
      <c r="R52" s="11" t="s">
        <v>33</v>
      </c>
      <c r="S52" s="11" t="s">
        <v>34</v>
      </c>
      <c r="T52" s="11" t="s">
        <v>35</v>
      </c>
      <c r="U52" s="11" t="s">
        <v>36</v>
      </c>
      <c r="V52" s="11" t="s">
        <v>37</v>
      </c>
    </row>
    <row r="53" spans="1:22" ht="13.8" thickBot="1" x14ac:dyDescent="0.3">
      <c r="A53" s="55" t="s">
        <v>43</v>
      </c>
      <c r="B53" s="57">
        <v>0</v>
      </c>
      <c r="C53" s="57">
        <v>0</v>
      </c>
      <c r="D53" s="57">
        <v>0</v>
      </c>
      <c r="E53" s="57">
        <v>0</v>
      </c>
      <c r="F53" s="57">
        <v>0</v>
      </c>
      <c r="G53" s="57">
        <v>0</v>
      </c>
      <c r="H53" s="57">
        <v>0</v>
      </c>
      <c r="I53" s="57">
        <v>0</v>
      </c>
      <c r="J53" s="57">
        <v>0</v>
      </c>
      <c r="K53" s="57">
        <v>0</v>
      </c>
      <c r="L53" s="57">
        <v>0</v>
      </c>
      <c r="M53" s="57">
        <v>0</v>
      </c>
      <c r="N53" s="57">
        <v>0</v>
      </c>
      <c r="O53" s="57">
        <v>0</v>
      </c>
      <c r="P53" s="57">
        <v>0</v>
      </c>
      <c r="Q53" s="57">
        <v>0</v>
      </c>
      <c r="R53" s="57">
        <v>0</v>
      </c>
      <c r="S53" s="57">
        <v>0</v>
      </c>
      <c r="T53" s="57">
        <v>0</v>
      </c>
      <c r="U53" s="57">
        <v>0</v>
      </c>
      <c r="V53" s="57">
        <v>0</v>
      </c>
    </row>
    <row r="54" spans="1:22" ht="13.8" thickBot="1" x14ac:dyDescent="0.3">
      <c r="A54" s="55" t="s">
        <v>42</v>
      </c>
      <c r="B54" s="78">
        <v>19</v>
      </c>
      <c r="C54" s="57">
        <v>249</v>
      </c>
      <c r="D54" s="57">
        <v>244</v>
      </c>
      <c r="E54" s="57">
        <v>140</v>
      </c>
      <c r="F54" s="57">
        <v>735</v>
      </c>
      <c r="G54" s="57">
        <v>237</v>
      </c>
      <c r="H54" s="57">
        <v>218</v>
      </c>
      <c r="I54" s="57">
        <v>164</v>
      </c>
      <c r="J54" s="78">
        <v>229</v>
      </c>
      <c r="K54" s="57">
        <v>184</v>
      </c>
      <c r="L54" s="57">
        <v>12</v>
      </c>
      <c r="M54" s="57">
        <v>771</v>
      </c>
      <c r="N54" s="57">
        <v>187</v>
      </c>
      <c r="O54" s="57">
        <v>195</v>
      </c>
      <c r="P54" s="57">
        <v>254</v>
      </c>
      <c r="Q54" s="57">
        <v>206</v>
      </c>
      <c r="R54" s="57">
        <v>269</v>
      </c>
      <c r="S54" s="57">
        <v>161</v>
      </c>
      <c r="T54" s="57">
        <v>220</v>
      </c>
      <c r="U54" s="57">
        <v>240</v>
      </c>
      <c r="V54" s="57">
        <v>314</v>
      </c>
    </row>
    <row r="55" spans="1:22" ht="13.8" thickBot="1" x14ac:dyDescent="0.3">
      <c r="A55" s="11" t="s">
        <v>52</v>
      </c>
      <c r="B55" s="57"/>
      <c r="C55" s="57"/>
      <c r="D55" s="57"/>
      <c r="E55" s="57"/>
      <c r="F55" s="57"/>
      <c r="G55" s="57"/>
      <c r="H55" s="57"/>
      <c r="I55" s="57"/>
      <c r="J55" s="57"/>
      <c r="K55" s="57"/>
      <c r="L55" s="57"/>
      <c r="M55" s="57"/>
      <c r="N55" s="57"/>
      <c r="O55" s="57"/>
      <c r="P55" s="57"/>
      <c r="Q55" s="57"/>
      <c r="R55" s="57"/>
      <c r="S55" s="57"/>
      <c r="T55" s="57"/>
      <c r="U55" s="57"/>
      <c r="V55" s="57"/>
    </row>
    <row r="56" spans="1:22" ht="13.8" thickBot="1" x14ac:dyDescent="0.3">
      <c r="A56" s="11" t="s">
        <v>64</v>
      </c>
      <c r="B56" s="57"/>
      <c r="C56" s="57"/>
      <c r="D56" s="57"/>
      <c r="E56" s="57"/>
      <c r="F56" s="57"/>
      <c r="G56" s="57"/>
      <c r="H56" s="57"/>
      <c r="I56" s="57"/>
      <c r="J56" s="57"/>
      <c r="K56" s="57"/>
      <c r="L56" s="57"/>
      <c r="M56" s="57"/>
      <c r="N56" s="57"/>
      <c r="O56" s="57"/>
      <c r="P56" s="57"/>
      <c r="Q56" s="57"/>
      <c r="R56" s="57"/>
      <c r="S56" s="57"/>
      <c r="T56" s="57"/>
      <c r="U56" s="57"/>
      <c r="V56" s="57"/>
    </row>
    <row r="57" spans="1:22" ht="13.8" thickBot="1" x14ac:dyDescent="0.3">
      <c r="A57" s="11" t="s">
        <v>81</v>
      </c>
      <c r="B57" s="77" t="s">
        <v>166</v>
      </c>
      <c r="C57" s="76" t="s">
        <v>167</v>
      </c>
      <c r="D57" s="75" t="s">
        <v>168</v>
      </c>
      <c r="E57" s="76" t="s">
        <v>169</v>
      </c>
      <c r="F57" s="75" t="s">
        <v>170</v>
      </c>
      <c r="G57" s="76" t="s">
        <v>171</v>
      </c>
      <c r="H57" s="75" t="s">
        <v>172</v>
      </c>
      <c r="I57" s="76" t="s">
        <v>173</v>
      </c>
      <c r="J57" s="75" t="s">
        <v>174</v>
      </c>
      <c r="K57" s="76" t="s">
        <v>175</v>
      </c>
      <c r="L57" s="75" t="s">
        <v>176</v>
      </c>
      <c r="M57" s="76" t="s">
        <v>177</v>
      </c>
      <c r="N57" s="75" t="s">
        <v>178</v>
      </c>
      <c r="O57" s="76" t="s">
        <v>179</v>
      </c>
      <c r="P57" s="75" t="s">
        <v>180</v>
      </c>
      <c r="Q57" s="76" t="s">
        <v>181</v>
      </c>
      <c r="R57" s="75" t="s">
        <v>182</v>
      </c>
      <c r="S57" s="76" t="s">
        <v>183</v>
      </c>
      <c r="T57" s="75" t="s">
        <v>184</v>
      </c>
      <c r="U57" s="76" t="s">
        <v>185</v>
      </c>
      <c r="V57" s="76" t="s">
        <v>186</v>
      </c>
    </row>
    <row r="60" spans="1:22" ht="13.8" thickBot="1" x14ac:dyDescent="0.3"/>
    <row r="61" spans="1:22" ht="14.4" thickBot="1" x14ac:dyDescent="0.3">
      <c r="B61" s="90" t="s">
        <v>209</v>
      </c>
      <c r="C61" s="91"/>
      <c r="D61" s="91"/>
      <c r="E61" s="91"/>
      <c r="F61" s="91"/>
      <c r="G61" s="91"/>
      <c r="H61" s="91"/>
      <c r="I61" s="91"/>
      <c r="J61" s="91"/>
      <c r="K61" s="91"/>
      <c r="L61" s="91"/>
      <c r="M61" s="91"/>
      <c r="N61" s="91"/>
      <c r="O61" s="91"/>
      <c r="P61" s="91"/>
      <c r="Q61" s="91"/>
      <c r="R61" s="91"/>
      <c r="S61" s="91"/>
      <c r="T61" s="91"/>
      <c r="U61" s="91"/>
      <c r="V61" s="92"/>
    </row>
    <row r="62" spans="1:22" ht="13.8" thickBot="1" x14ac:dyDescent="0.3">
      <c r="A62" s="13"/>
      <c r="B62" s="11" t="s">
        <v>9</v>
      </c>
      <c r="C62" s="11" t="s">
        <v>18</v>
      </c>
      <c r="D62" s="11" t="s">
        <v>19</v>
      </c>
      <c r="E62" s="11" t="s">
        <v>20</v>
      </c>
      <c r="F62" s="11" t="s">
        <v>21</v>
      </c>
      <c r="G62" s="11" t="s">
        <v>22</v>
      </c>
      <c r="H62" s="11" t="s">
        <v>23</v>
      </c>
      <c r="I62" s="11" t="s">
        <v>24</v>
      </c>
      <c r="J62" s="11" t="s">
        <v>25</v>
      </c>
      <c r="K62" s="11" t="s">
        <v>26</v>
      </c>
      <c r="L62" s="11" t="s">
        <v>27</v>
      </c>
      <c r="M62" s="11" t="s">
        <v>28</v>
      </c>
      <c r="N62" s="11" t="s">
        <v>29</v>
      </c>
      <c r="O62" s="11" t="s">
        <v>30</v>
      </c>
      <c r="P62" s="11" t="s">
        <v>31</v>
      </c>
      <c r="Q62" s="11" t="s">
        <v>32</v>
      </c>
      <c r="R62" s="11" t="s">
        <v>33</v>
      </c>
      <c r="S62" s="11" t="s">
        <v>34</v>
      </c>
      <c r="T62" s="11" t="s">
        <v>35</v>
      </c>
      <c r="U62" s="11" t="s">
        <v>36</v>
      </c>
      <c r="V62" s="11" t="s">
        <v>37</v>
      </c>
    </row>
    <row r="63" spans="1:22" ht="13.8" thickBot="1" x14ac:dyDescent="0.3">
      <c r="A63" s="55" t="s">
        <v>43</v>
      </c>
      <c r="B63" s="57">
        <v>0</v>
      </c>
      <c r="C63" s="57">
        <v>0</v>
      </c>
      <c r="D63" s="57">
        <v>0</v>
      </c>
      <c r="E63" s="57">
        <v>0</v>
      </c>
      <c r="F63" s="57">
        <v>0</v>
      </c>
      <c r="G63" s="57">
        <v>0</v>
      </c>
      <c r="H63" s="57">
        <v>0</v>
      </c>
      <c r="I63" s="57">
        <v>0</v>
      </c>
      <c r="J63" s="57">
        <v>0</v>
      </c>
      <c r="K63" s="57">
        <v>0</v>
      </c>
      <c r="L63" s="57">
        <v>0</v>
      </c>
      <c r="M63" s="57">
        <v>0</v>
      </c>
      <c r="N63" s="57">
        <v>0</v>
      </c>
      <c r="O63" s="57">
        <v>0</v>
      </c>
      <c r="P63" s="57">
        <v>0</v>
      </c>
      <c r="Q63" s="57">
        <v>0</v>
      </c>
      <c r="R63" s="57">
        <v>0</v>
      </c>
      <c r="S63" s="57">
        <v>0</v>
      </c>
      <c r="T63" s="57">
        <v>0</v>
      </c>
      <c r="U63" s="57">
        <v>0</v>
      </c>
      <c r="V63" s="57">
        <v>0</v>
      </c>
    </row>
    <row r="64" spans="1:22" ht="13.8" thickBot="1" x14ac:dyDescent="0.3">
      <c r="A64" s="55" t="s">
        <v>42</v>
      </c>
      <c r="B64" s="57">
        <v>21</v>
      </c>
      <c r="C64" s="57">
        <v>252</v>
      </c>
      <c r="D64" s="57">
        <v>260</v>
      </c>
      <c r="E64" s="57">
        <v>145</v>
      </c>
      <c r="F64" s="57">
        <v>907</v>
      </c>
      <c r="G64" s="57">
        <v>249</v>
      </c>
      <c r="H64" s="57">
        <v>217</v>
      </c>
      <c r="I64" s="57">
        <v>151</v>
      </c>
      <c r="J64" s="57">
        <v>231</v>
      </c>
      <c r="K64" s="57">
        <v>187</v>
      </c>
      <c r="L64" s="57">
        <v>15</v>
      </c>
      <c r="M64" s="78">
        <v>729</v>
      </c>
      <c r="N64" s="57">
        <v>192</v>
      </c>
      <c r="O64" s="57">
        <v>194</v>
      </c>
      <c r="P64" s="57">
        <v>266</v>
      </c>
      <c r="Q64" s="57">
        <v>204</v>
      </c>
      <c r="R64" s="57">
        <v>269</v>
      </c>
      <c r="S64" s="57">
        <v>168</v>
      </c>
      <c r="T64" s="57">
        <v>223</v>
      </c>
      <c r="U64" s="57">
        <v>229</v>
      </c>
      <c r="V64" s="57">
        <v>322</v>
      </c>
    </row>
    <row r="65" spans="1:22" ht="13.8" thickBot="1" x14ac:dyDescent="0.3">
      <c r="A65" s="11" t="s">
        <v>52</v>
      </c>
      <c r="B65" s="57"/>
      <c r="C65" s="57"/>
      <c r="D65" s="57"/>
      <c r="E65" s="57"/>
      <c r="F65" s="57"/>
      <c r="G65" s="57"/>
      <c r="H65" s="57"/>
      <c r="I65" s="57"/>
      <c r="J65" s="57"/>
      <c r="K65" s="57"/>
      <c r="L65" s="57"/>
      <c r="M65" s="57"/>
      <c r="N65" s="57"/>
      <c r="O65" s="57"/>
      <c r="P65" s="57"/>
      <c r="Q65" s="57"/>
      <c r="R65" s="57"/>
      <c r="S65" s="57"/>
      <c r="T65" s="57"/>
      <c r="U65" s="57"/>
      <c r="V65" s="57"/>
    </row>
    <row r="66" spans="1:22" ht="13.8" thickBot="1" x14ac:dyDescent="0.3">
      <c r="A66" s="11" t="s">
        <v>64</v>
      </c>
      <c r="B66" s="57"/>
      <c r="C66" s="57"/>
      <c r="D66" s="57"/>
      <c r="E66" s="57"/>
      <c r="F66" s="57"/>
      <c r="G66" s="57"/>
      <c r="H66" s="57"/>
      <c r="I66" s="57"/>
      <c r="J66" s="57"/>
      <c r="K66" s="57"/>
      <c r="L66" s="57"/>
      <c r="M66" s="57"/>
      <c r="N66" s="57"/>
      <c r="O66" s="57"/>
      <c r="P66" s="57"/>
      <c r="Q66" s="57"/>
      <c r="R66" s="57"/>
      <c r="S66" s="57"/>
      <c r="T66" s="57"/>
      <c r="U66" s="57"/>
      <c r="V66" s="57"/>
    </row>
    <row r="67" spans="1:22" ht="13.8" thickBot="1" x14ac:dyDescent="0.3">
      <c r="A67" s="11" t="s">
        <v>81</v>
      </c>
      <c r="B67" s="77" t="s">
        <v>187</v>
      </c>
      <c r="C67" s="76" t="s">
        <v>188</v>
      </c>
      <c r="D67" s="75" t="s">
        <v>189</v>
      </c>
      <c r="E67" s="76" t="s">
        <v>190</v>
      </c>
      <c r="F67" s="75" t="s">
        <v>191</v>
      </c>
      <c r="G67" s="76" t="s">
        <v>192</v>
      </c>
      <c r="H67" s="75" t="s">
        <v>193</v>
      </c>
      <c r="I67" s="76" t="s">
        <v>194</v>
      </c>
      <c r="J67" s="75" t="s">
        <v>195</v>
      </c>
      <c r="K67" s="76" t="s">
        <v>196</v>
      </c>
      <c r="L67" s="75" t="s">
        <v>197</v>
      </c>
      <c r="M67" s="76" t="s">
        <v>198</v>
      </c>
      <c r="N67" s="75" t="s">
        <v>199</v>
      </c>
      <c r="O67" s="76" t="s">
        <v>200</v>
      </c>
      <c r="P67" s="75" t="s">
        <v>201</v>
      </c>
      <c r="Q67" s="76" t="s">
        <v>202</v>
      </c>
      <c r="R67" s="75" t="s">
        <v>203</v>
      </c>
      <c r="S67" s="76" t="s">
        <v>204</v>
      </c>
      <c r="T67" s="75" t="s">
        <v>205</v>
      </c>
      <c r="U67" s="76" t="s">
        <v>206</v>
      </c>
      <c r="V67" s="76" t="s">
        <v>207</v>
      </c>
    </row>
    <row r="70" spans="1:22" ht="13.8" thickBot="1" x14ac:dyDescent="0.3"/>
    <row r="71" spans="1:22" ht="14.4" thickBot="1" x14ac:dyDescent="0.3">
      <c r="B71" s="90" t="s">
        <v>214</v>
      </c>
      <c r="C71" s="91"/>
      <c r="D71" s="91"/>
      <c r="E71" s="91"/>
      <c r="F71" s="91"/>
      <c r="G71" s="91"/>
      <c r="H71" s="91"/>
      <c r="I71" s="91"/>
      <c r="J71" s="91"/>
      <c r="K71" s="91"/>
      <c r="L71" s="91"/>
      <c r="M71" s="91"/>
      <c r="N71" s="91"/>
      <c r="O71" s="91"/>
      <c r="P71" s="91"/>
      <c r="Q71" s="91"/>
      <c r="R71" s="91"/>
      <c r="S71" s="91"/>
      <c r="T71" s="91"/>
      <c r="U71" s="91"/>
      <c r="V71" s="92"/>
    </row>
    <row r="72" spans="1:22" ht="13.8" thickBot="1" x14ac:dyDescent="0.3">
      <c r="A72" s="13"/>
      <c r="B72" s="11" t="s">
        <v>9</v>
      </c>
      <c r="C72" s="11" t="s">
        <v>18</v>
      </c>
      <c r="D72" s="11" t="s">
        <v>19</v>
      </c>
      <c r="E72" s="11" t="s">
        <v>20</v>
      </c>
      <c r="F72" s="11" t="s">
        <v>21</v>
      </c>
      <c r="G72" s="11" t="s">
        <v>22</v>
      </c>
      <c r="H72" s="11" t="s">
        <v>23</v>
      </c>
      <c r="I72" s="11" t="s">
        <v>24</v>
      </c>
      <c r="J72" s="11" t="s">
        <v>25</v>
      </c>
      <c r="K72" s="11" t="s">
        <v>26</v>
      </c>
      <c r="L72" s="11" t="s">
        <v>27</v>
      </c>
      <c r="M72" s="11" t="s">
        <v>28</v>
      </c>
      <c r="N72" s="11" t="s">
        <v>29</v>
      </c>
      <c r="O72" s="11" t="s">
        <v>30</v>
      </c>
      <c r="P72" s="11" t="s">
        <v>31</v>
      </c>
      <c r="Q72" s="11" t="s">
        <v>32</v>
      </c>
      <c r="R72" s="11" t="s">
        <v>33</v>
      </c>
      <c r="S72" s="11" t="s">
        <v>34</v>
      </c>
      <c r="T72" s="11" t="s">
        <v>35</v>
      </c>
      <c r="U72" s="11" t="s">
        <v>36</v>
      </c>
      <c r="V72" s="11" t="s">
        <v>37</v>
      </c>
    </row>
    <row r="73" spans="1:22" ht="13.8" thickBot="1" x14ac:dyDescent="0.3">
      <c r="A73" s="55" t="s">
        <v>43</v>
      </c>
      <c r="B73" s="57">
        <v>0</v>
      </c>
      <c r="C73" s="57">
        <v>0</v>
      </c>
      <c r="D73" s="57">
        <v>0</v>
      </c>
      <c r="E73" s="57">
        <v>0</v>
      </c>
      <c r="F73" s="57">
        <v>0</v>
      </c>
      <c r="G73" s="57">
        <v>0</v>
      </c>
      <c r="H73" s="57">
        <v>0</v>
      </c>
      <c r="I73" s="57">
        <v>0</v>
      </c>
      <c r="J73" s="57">
        <v>0</v>
      </c>
      <c r="K73" s="57">
        <v>0</v>
      </c>
      <c r="L73" s="57">
        <v>0</v>
      </c>
      <c r="M73" s="57">
        <v>0</v>
      </c>
      <c r="N73" s="57">
        <v>0</v>
      </c>
      <c r="O73" s="57">
        <v>0</v>
      </c>
      <c r="P73" s="57">
        <v>0</v>
      </c>
      <c r="Q73" s="57">
        <v>0</v>
      </c>
      <c r="R73" s="57">
        <v>0</v>
      </c>
      <c r="S73" s="57">
        <v>0</v>
      </c>
      <c r="T73" s="57">
        <v>0</v>
      </c>
      <c r="U73" s="57">
        <v>0</v>
      </c>
      <c r="V73" s="57">
        <v>0</v>
      </c>
    </row>
    <row r="74" spans="1:22" ht="13.8" thickBot="1" x14ac:dyDescent="0.3">
      <c r="A74" s="55" t="s">
        <v>42</v>
      </c>
      <c r="B74" s="57">
        <v>36</v>
      </c>
      <c r="C74" s="57">
        <v>254</v>
      </c>
      <c r="D74" s="57">
        <v>241</v>
      </c>
      <c r="E74" s="57">
        <v>145</v>
      </c>
      <c r="F74" s="57">
        <v>742</v>
      </c>
      <c r="G74" s="57">
        <v>230</v>
      </c>
      <c r="H74" s="57">
        <v>228</v>
      </c>
      <c r="I74" s="57">
        <v>157</v>
      </c>
      <c r="J74" s="57">
        <v>259</v>
      </c>
      <c r="K74" s="57">
        <v>195</v>
      </c>
      <c r="L74" s="57">
        <v>11</v>
      </c>
      <c r="M74" s="57">
        <v>776</v>
      </c>
      <c r="N74" s="57">
        <v>168</v>
      </c>
      <c r="O74" s="57">
        <v>201</v>
      </c>
      <c r="P74" s="57">
        <v>257</v>
      </c>
      <c r="Q74" s="57">
        <v>216</v>
      </c>
      <c r="R74" s="57">
        <v>268</v>
      </c>
      <c r="S74" s="57">
        <v>190</v>
      </c>
      <c r="T74" s="57">
        <v>197</v>
      </c>
      <c r="U74" s="57">
        <v>239</v>
      </c>
      <c r="V74" s="57">
        <v>313</v>
      </c>
    </row>
    <row r="75" spans="1:22" ht="13.8" thickBot="1" x14ac:dyDescent="0.3">
      <c r="A75" s="11" t="s">
        <v>52</v>
      </c>
      <c r="B75" s="57"/>
      <c r="C75" s="57"/>
      <c r="D75" s="57"/>
      <c r="E75" s="57"/>
      <c r="F75" s="57"/>
      <c r="G75" s="57"/>
      <c r="H75" s="57"/>
      <c r="I75" s="57"/>
      <c r="J75" s="57"/>
      <c r="K75" s="57"/>
      <c r="L75" s="57"/>
      <c r="M75" s="57"/>
      <c r="N75" s="57"/>
      <c r="O75" s="57"/>
      <c r="P75" s="57"/>
      <c r="Q75" s="57"/>
      <c r="R75" s="57"/>
      <c r="S75" s="57"/>
      <c r="T75" s="57"/>
      <c r="U75" s="57"/>
      <c r="V75" s="57"/>
    </row>
    <row r="76" spans="1:22" ht="13.8" thickBot="1" x14ac:dyDescent="0.3">
      <c r="A76" s="11" t="s">
        <v>64</v>
      </c>
      <c r="B76" s="57"/>
      <c r="C76" s="57"/>
      <c r="D76" s="57"/>
      <c r="E76" s="57"/>
      <c r="F76" s="57"/>
      <c r="G76" s="57"/>
      <c r="H76" s="57"/>
      <c r="I76" s="57"/>
      <c r="J76" s="57"/>
      <c r="K76" s="57"/>
      <c r="L76" s="57"/>
      <c r="M76" s="57"/>
      <c r="N76" s="57"/>
      <c r="O76" s="57"/>
      <c r="P76" s="57"/>
      <c r="Q76" s="57"/>
      <c r="R76" s="57"/>
      <c r="S76" s="57"/>
      <c r="T76" s="57"/>
      <c r="U76" s="57"/>
      <c r="V76" s="57"/>
    </row>
    <row r="77" spans="1:22" ht="13.8" thickBot="1" x14ac:dyDescent="0.3">
      <c r="A77" s="11" t="s">
        <v>81</v>
      </c>
      <c r="B77" s="77" t="s">
        <v>216</v>
      </c>
      <c r="C77" s="76" t="s">
        <v>217</v>
      </c>
      <c r="D77" s="75" t="s">
        <v>218</v>
      </c>
      <c r="E77" s="76" t="s">
        <v>219</v>
      </c>
      <c r="F77" s="75" t="s">
        <v>220</v>
      </c>
      <c r="G77" s="76" t="s">
        <v>221</v>
      </c>
      <c r="H77" s="75" t="s">
        <v>222</v>
      </c>
      <c r="I77" s="76" t="s">
        <v>223</v>
      </c>
      <c r="J77" s="75" t="s">
        <v>224</v>
      </c>
      <c r="K77" s="76" t="s">
        <v>225</v>
      </c>
      <c r="L77" s="75" t="s">
        <v>226</v>
      </c>
      <c r="M77" s="76" t="s">
        <v>227</v>
      </c>
      <c r="N77" s="75" t="s">
        <v>228</v>
      </c>
      <c r="O77" s="76" t="s">
        <v>229</v>
      </c>
      <c r="P77" s="75" t="s">
        <v>230</v>
      </c>
      <c r="Q77" s="76" t="s">
        <v>231</v>
      </c>
      <c r="R77" s="75" t="s">
        <v>232</v>
      </c>
      <c r="S77" s="76" t="s">
        <v>233</v>
      </c>
      <c r="T77" s="75" t="s">
        <v>234</v>
      </c>
      <c r="U77" s="76" t="s">
        <v>235</v>
      </c>
      <c r="V77" s="76" t="s">
        <v>236</v>
      </c>
    </row>
    <row r="80" spans="1:22" ht="13.8" thickBot="1" x14ac:dyDescent="0.3"/>
    <row r="81" spans="1:22" ht="14.4" thickBot="1" x14ac:dyDescent="0.3">
      <c r="B81" s="90" t="s">
        <v>215</v>
      </c>
      <c r="C81" s="91"/>
      <c r="D81" s="91"/>
      <c r="E81" s="91"/>
      <c r="F81" s="91"/>
      <c r="G81" s="91"/>
      <c r="H81" s="91"/>
      <c r="I81" s="91"/>
      <c r="J81" s="91"/>
      <c r="K81" s="91"/>
      <c r="L81" s="91"/>
      <c r="M81" s="91"/>
      <c r="N81" s="91"/>
      <c r="O81" s="91"/>
      <c r="P81" s="91"/>
      <c r="Q81" s="91"/>
      <c r="R81" s="91"/>
      <c r="S81" s="91"/>
      <c r="T81" s="91"/>
      <c r="U81" s="91"/>
      <c r="V81" s="92"/>
    </row>
    <row r="82" spans="1:22" ht="13.8" thickBot="1" x14ac:dyDescent="0.3">
      <c r="A82" s="13"/>
      <c r="B82" s="11" t="s">
        <v>9</v>
      </c>
      <c r="C82" s="11" t="s">
        <v>18</v>
      </c>
      <c r="D82" s="11" t="s">
        <v>19</v>
      </c>
      <c r="E82" s="11" t="s">
        <v>20</v>
      </c>
      <c r="F82" s="11" t="s">
        <v>21</v>
      </c>
      <c r="G82" s="11" t="s">
        <v>22</v>
      </c>
      <c r="H82" s="11" t="s">
        <v>23</v>
      </c>
      <c r="I82" s="11" t="s">
        <v>24</v>
      </c>
      <c r="J82" s="11" t="s">
        <v>25</v>
      </c>
      <c r="K82" s="11" t="s">
        <v>26</v>
      </c>
      <c r="L82" s="11" t="s">
        <v>27</v>
      </c>
      <c r="M82" s="11" t="s">
        <v>28</v>
      </c>
      <c r="N82" s="11" t="s">
        <v>29</v>
      </c>
      <c r="O82" s="11" t="s">
        <v>30</v>
      </c>
      <c r="P82" s="11" t="s">
        <v>31</v>
      </c>
      <c r="Q82" s="11" t="s">
        <v>32</v>
      </c>
      <c r="R82" s="11" t="s">
        <v>33</v>
      </c>
      <c r="S82" s="11" t="s">
        <v>34</v>
      </c>
      <c r="T82" s="11" t="s">
        <v>35</v>
      </c>
      <c r="U82" s="11" t="s">
        <v>36</v>
      </c>
      <c r="V82" s="11" t="s">
        <v>37</v>
      </c>
    </row>
    <row r="83" spans="1:22" ht="13.8" thickBot="1" x14ac:dyDescent="0.3">
      <c r="A83" s="55" t="s">
        <v>43</v>
      </c>
      <c r="B83" s="57">
        <v>0</v>
      </c>
      <c r="C83" s="57">
        <v>0</v>
      </c>
      <c r="D83" s="57">
        <v>0</v>
      </c>
      <c r="E83" s="57">
        <v>0</v>
      </c>
      <c r="F83" s="57">
        <v>0</v>
      </c>
      <c r="G83" s="57">
        <v>0</v>
      </c>
      <c r="H83" s="57">
        <v>0</v>
      </c>
      <c r="I83" s="57">
        <v>0</v>
      </c>
      <c r="J83" s="57">
        <v>0</v>
      </c>
      <c r="K83" s="57">
        <v>0</v>
      </c>
      <c r="L83" s="57">
        <v>0</v>
      </c>
      <c r="M83" s="57">
        <v>0</v>
      </c>
      <c r="N83" s="57">
        <v>0</v>
      </c>
      <c r="O83" s="57">
        <v>0</v>
      </c>
      <c r="P83" s="57">
        <v>0</v>
      </c>
      <c r="Q83" s="57">
        <v>0</v>
      </c>
      <c r="R83" s="57">
        <v>0</v>
      </c>
      <c r="S83" s="57">
        <v>0</v>
      </c>
      <c r="T83" s="57">
        <v>0</v>
      </c>
      <c r="U83" s="57">
        <v>0</v>
      </c>
      <c r="V83" s="57">
        <v>0</v>
      </c>
    </row>
    <row r="84" spans="1:22" ht="13.8" thickBot="1" x14ac:dyDescent="0.3">
      <c r="A84" s="55" t="s">
        <v>42</v>
      </c>
      <c r="B84" s="57">
        <v>32</v>
      </c>
      <c r="C84" s="57">
        <v>251</v>
      </c>
      <c r="D84" s="57">
        <v>256</v>
      </c>
      <c r="E84" s="57">
        <v>135</v>
      </c>
      <c r="F84" s="57">
        <v>656</v>
      </c>
      <c r="G84" s="57">
        <v>227</v>
      </c>
      <c r="H84" s="57">
        <v>223</v>
      </c>
      <c r="I84" s="57">
        <v>159</v>
      </c>
      <c r="J84" s="57">
        <v>250</v>
      </c>
      <c r="K84" s="57">
        <v>188</v>
      </c>
      <c r="L84" s="57">
        <v>12</v>
      </c>
      <c r="M84" s="57">
        <v>687</v>
      </c>
      <c r="N84" s="57">
        <v>187</v>
      </c>
      <c r="O84" s="57">
        <v>211</v>
      </c>
      <c r="P84" s="57">
        <v>270</v>
      </c>
      <c r="Q84" s="57">
        <v>209</v>
      </c>
      <c r="R84" s="57">
        <v>274</v>
      </c>
      <c r="S84" s="57">
        <v>173</v>
      </c>
      <c r="T84" s="57">
        <v>205</v>
      </c>
      <c r="U84" s="57">
        <v>231</v>
      </c>
      <c r="V84" s="57">
        <v>317</v>
      </c>
    </row>
    <row r="85" spans="1:22" ht="13.8" thickBot="1" x14ac:dyDescent="0.3">
      <c r="A85" s="11" t="s">
        <v>52</v>
      </c>
      <c r="B85" s="57"/>
      <c r="C85" s="57"/>
      <c r="D85" s="57"/>
      <c r="E85" s="57"/>
      <c r="F85" s="57"/>
      <c r="G85" s="57"/>
      <c r="H85" s="57"/>
      <c r="I85" s="57"/>
      <c r="J85" s="57"/>
      <c r="K85" s="57"/>
      <c r="L85" s="57"/>
      <c r="M85" s="57"/>
      <c r="N85" s="57"/>
      <c r="O85" s="57"/>
      <c r="P85" s="57"/>
      <c r="Q85" s="57"/>
      <c r="R85" s="57"/>
      <c r="S85" s="57"/>
      <c r="T85" s="57"/>
      <c r="U85" s="57"/>
      <c r="V85" s="57"/>
    </row>
    <row r="86" spans="1:22" ht="13.8" thickBot="1" x14ac:dyDescent="0.3">
      <c r="A86" s="11" t="s">
        <v>64</v>
      </c>
      <c r="B86" s="57"/>
      <c r="C86" s="57"/>
      <c r="D86" s="57"/>
      <c r="E86" s="57"/>
      <c r="F86" s="57"/>
      <c r="G86" s="57"/>
      <c r="H86" s="57"/>
      <c r="I86" s="57"/>
      <c r="J86" s="57"/>
      <c r="K86" s="57"/>
      <c r="L86" s="57"/>
      <c r="M86" s="57"/>
      <c r="N86" s="57"/>
      <c r="O86" s="57"/>
      <c r="P86" s="57"/>
      <c r="Q86" s="57"/>
      <c r="R86" s="57"/>
      <c r="S86" s="57"/>
      <c r="T86" s="57"/>
      <c r="U86" s="57"/>
      <c r="V86" s="57"/>
    </row>
    <row r="87" spans="1:22" ht="13.8" thickBot="1" x14ac:dyDescent="0.3">
      <c r="A87" s="11" t="s">
        <v>81</v>
      </c>
      <c r="B87" s="77" t="s">
        <v>237</v>
      </c>
      <c r="C87" s="76" t="s">
        <v>238</v>
      </c>
      <c r="D87" s="75" t="s">
        <v>239</v>
      </c>
      <c r="E87" s="76" t="s">
        <v>240</v>
      </c>
      <c r="F87" s="75" t="s">
        <v>241</v>
      </c>
      <c r="G87" s="76" t="s">
        <v>242</v>
      </c>
      <c r="H87" s="75" t="s">
        <v>243</v>
      </c>
      <c r="I87" s="76" t="s">
        <v>244</v>
      </c>
      <c r="J87" s="75" t="s">
        <v>245</v>
      </c>
      <c r="K87" s="76" t="s">
        <v>246</v>
      </c>
      <c r="L87" s="75" t="s">
        <v>247</v>
      </c>
      <c r="M87" s="76" t="s">
        <v>248</v>
      </c>
      <c r="N87" s="75" t="s">
        <v>249</v>
      </c>
      <c r="O87" s="76" t="s">
        <v>250</v>
      </c>
      <c r="P87" s="75" t="s">
        <v>251</v>
      </c>
      <c r="Q87" s="76" t="s">
        <v>252</v>
      </c>
      <c r="R87" s="75" t="s">
        <v>253</v>
      </c>
      <c r="S87" s="76" t="s">
        <v>254</v>
      </c>
      <c r="T87" s="75" t="s">
        <v>255</v>
      </c>
      <c r="U87" s="76" t="s">
        <v>256</v>
      </c>
      <c r="V87" s="76" t="s">
        <v>257</v>
      </c>
    </row>
    <row r="90" spans="1:22" ht="13.8" thickBot="1" x14ac:dyDescent="0.3"/>
    <row r="91" spans="1:22" ht="14.4" thickBot="1" x14ac:dyDescent="0.3">
      <c r="B91" s="90" t="s">
        <v>300</v>
      </c>
      <c r="C91" s="91"/>
      <c r="D91" s="91"/>
      <c r="E91" s="91"/>
      <c r="F91" s="91"/>
      <c r="G91" s="91"/>
      <c r="H91" s="91"/>
      <c r="I91" s="91"/>
      <c r="J91" s="91"/>
      <c r="K91" s="91"/>
      <c r="L91" s="91"/>
      <c r="M91" s="91"/>
      <c r="N91" s="91"/>
      <c r="O91" s="91"/>
      <c r="P91" s="91"/>
      <c r="Q91" s="91"/>
      <c r="R91" s="91"/>
      <c r="S91" s="91"/>
      <c r="T91" s="91"/>
      <c r="U91" s="91"/>
      <c r="V91" s="92"/>
    </row>
    <row r="92" spans="1:22" ht="13.8" thickBot="1" x14ac:dyDescent="0.3">
      <c r="A92" s="13"/>
      <c r="B92" s="11" t="s">
        <v>9</v>
      </c>
      <c r="C92" s="11" t="s">
        <v>18</v>
      </c>
      <c r="D92" s="11" t="s">
        <v>19</v>
      </c>
      <c r="E92" s="11" t="s">
        <v>20</v>
      </c>
      <c r="F92" s="11" t="s">
        <v>21</v>
      </c>
      <c r="G92" s="11" t="s">
        <v>22</v>
      </c>
      <c r="H92" s="11" t="s">
        <v>23</v>
      </c>
      <c r="I92" s="11" t="s">
        <v>24</v>
      </c>
      <c r="J92" s="11" t="s">
        <v>25</v>
      </c>
      <c r="K92" s="11" t="s">
        <v>26</v>
      </c>
      <c r="L92" s="11" t="s">
        <v>27</v>
      </c>
      <c r="M92" s="11" t="s">
        <v>28</v>
      </c>
      <c r="N92" s="11" t="s">
        <v>29</v>
      </c>
      <c r="O92" s="11" t="s">
        <v>30</v>
      </c>
      <c r="P92" s="11" t="s">
        <v>31</v>
      </c>
      <c r="Q92" s="11" t="s">
        <v>32</v>
      </c>
      <c r="R92" s="11" t="s">
        <v>33</v>
      </c>
      <c r="S92" s="11" t="s">
        <v>34</v>
      </c>
      <c r="T92" s="11" t="s">
        <v>35</v>
      </c>
      <c r="U92" s="11" t="s">
        <v>36</v>
      </c>
      <c r="V92" s="11" t="s">
        <v>37</v>
      </c>
    </row>
    <row r="93" spans="1:22" ht="13.8" thickBot="1" x14ac:dyDescent="0.3">
      <c r="A93" s="55" t="s">
        <v>43</v>
      </c>
      <c r="B93" s="57">
        <v>0</v>
      </c>
      <c r="C93" s="57">
        <v>0</v>
      </c>
      <c r="D93" s="57">
        <v>0</v>
      </c>
      <c r="E93" s="57">
        <v>0</v>
      </c>
      <c r="F93" s="57">
        <v>0</v>
      </c>
      <c r="G93" s="57">
        <v>0</v>
      </c>
      <c r="H93" s="57">
        <v>0</v>
      </c>
      <c r="I93" s="57">
        <v>0</v>
      </c>
      <c r="J93" s="57">
        <v>0</v>
      </c>
      <c r="K93" s="57">
        <v>0</v>
      </c>
      <c r="L93" s="57">
        <v>0</v>
      </c>
      <c r="M93" s="57">
        <v>0</v>
      </c>
      <c r="N93" s="57">
        <v>0</v>
      </c>
      <c r="O93" s="57">
        <v>0</v>
      </c>
      <c r="P93" s="57">
        <v>0</v>
      </c>
      <c r="Q93" s="57">
        <v>0</v>
      </c>
      <c r="R93" s="57">
        <v>0</v>
      </c>
      <c r="S93" s="57">
        <v>0</v>
      </c>
      <c r="T93" s="57">
        <v>0</v>
      </c>
      <c r="U93" s="57">
        <v>0</v>
      </c>
      <c r="V93" s="57">
        <v>0</v>
      </c>
    </row>
    <row r="94" spans="1:22" ht="13.8" thickBot="1" x14ac:dyDescent="0.3">
      <c r="A94" s="55" t="s">
        <v>42</v>
      </c>
      <c r="B94" s="57">
        <v>30</v>
      </c>
      <c r="C94" s="57">
        <v>254</v>
      </c>
      <c r="D94" s="57">
        <v>259</v>
      </c>
      <c r="E94" s="57">
        <v>146</v>
      </c>
      <c r="F94" s="57">
        <v>723</v>
      </c>
      <c r="G94" s="57">
        <v>236</v>
      </c>
      <c r="H94" s="57">
        <v>210</v>
      </c>
      <c r="I94" s="57">
        <v>167</v>
      </c>
      <c r="J94" s="57">
        <v>244</v>
      </c>
      <c r="K94" s="57">
        <v>189</v>
      </c>
      <c r="L94" s="57">
        <v>10</v>
      </c>
      <c r="M94" s="57">
        <v>788</v>
      </c>
      <c r="N94" s="57">
        <v>189</v>
      </c>
      <c r="O94" s="57">
        <v>203</v>
      </c>
      <c r="P94" s="57">
        <v>250</v>
      </c>
      <c r="Q94" s="57">
        <v>215</v>
      </c>
      <c r="R94" s="57">
        <v>269</v>
      </c>
      <c r="S94" s="57">
        <v>173</v>
      </c>
      <c r="T94" s="57">
        <v>210</v>
      </c>
      <c r="U94" s="57">
        <v>236</v>
      </c>
      <c r="V94" s="57">
        <v>309</v>
      </c>
    </row>
    <row r="95" spans="1:22" ht="13.8" thickBot="1" x14ac:dyDescent="0.3">
      <c r="A95" s="11" t="s">
        <v>52</v>
      </c>
      <c r="B95" s="57"/>
      <c r="C95" s="57"/>
      <c r="D95" s="57"/>
      <c r="E95" s="57"/>
      <c r="F95" s="57"/>
      <c r="G95" s="57"/>
      <c r="H95" s="57"/>
      <c r="I95" s="57"/>
      <c r="J95" s="57"/>
      <c r="K95" s="57"/>
      <c r="L95" s="57"/>
      <c r="M95" s="57"/>
      <c r="N95" s="57"/>
      <c r="O95" s="57"/>
      <c r="P95" s="57"/>
      <c r="Q95" s="57"/>
      <c r="R95" s="57"/>
      <c r="S95" s="57"/>
      <c r="T95" s="57"/>
      <c r="U95" s="57"/>
      <c r="V95" s="57"/>
    </row>
    <row r="96" spans="1:22" ht="13.8" thickBot="1" x14ac:dyDescent="0.3">
      <c r="A96" s="11" t="s">
        <v>64</v>
      </c>
      <c r="B96" s="57"/>
      <c r="C96" s="57"/>
      <c r="D96" s="57"/>
      <c r="E96" s="57"/>
      <c r="F96" s="57"/>
      <c r="G96" s="57"/>
      <c r="H96" s="57"/>
      <c r="I96" s="57"/>
      <c r="J96" s="57"/>
      <c r="K96" s="57"/>
      <c r="L96" s="57"/>
      <c r="M96" s="57"/>
      <c r="N96" s="57"/>
      <c r="O96" s="57"/>
      <c r="P96" s="57"/>
      <c r="Q96" s="57"/>
      <c r="R96" s="57"/>
      <c r="S96" s="57"/>
      <c r="T96" s="57"/>
      <c r="U96" s="57"/>
      <c r="V96" s="57"/>
    </row>
    <row r="97" spans="1:32" ht="13.8" thickBot="1" x14ac:dyDescent="0.3">
      <c r="A97" s="11" t="s">
        <v>81</v>
      </c>
      <c r="B97" s="77" t="s">
        <v>279</v>
      </c>
      <c r="C97" s="76" t="s">
        <v>280</v>
      </c>
      <c r="D97" s="75" t="s">
        <v>281</v>
      </c>
      <c r="E97" s="76" t="s">
        <v>282</v>
      </c>
      <c r="F97" s="75" t="s">
        <v>283</v>
      </c>
      <c r="G97" s="76" t="s">
        <v>284</v>
      </c>
      <c r="H97" s="75" t="s">
        <v>285</v>
      </c>
      <c r="I97" s="76" t="s">
        <v>286</v>
      </c>
      <c r="J97" s="75" t="s">
        <v>287</v>
      </c>
      <c r="K97" s="76" t="s">
        <v>288</v>
      </c>
      <c r="L97" s="75" t="s">
        <v>289</v>
      </c>
      <c r="M97" s="76" t="s">
        <v>290</v>
      </c>
      <c r="N97" s="75" t="s">
        <v>291</v>
      </c>
      <c r="O97" s="76" t="s">
        <v>292</v>
      </c>
      <c r="P97" s="75" t="s">
        <v>293</v>
      </c>
      <c r="Q97" s="76" t="s">
        <v>294</v>
      </c>
      <c r="R97" s="75" t="s">
        <v>295</v>
      </c>
      <c r="S97" s="76" t="s">
        <v>296</v>
      </c>
      <c r="T97" s="75" t="s">
        <v>297</v>
      </c>
      <c r="U97" s="76" t="s">
        <v>298</v>
      </c>
      <c r="V97" s="76" t="s">
        <v>299</v>
      </c>
    </row>
    <row r="98" spans="1:32" ht="13.8" thickBot="1" x14ac:dyDescent="0.3">
      <c r="AF98" s="57">
        <v>-1</v>
      </c>
    </row>
    <row r="100" spans="1:32" ht="13.8" thickBot="1" x14ac:dyDescent="0.3"/>
    <row r="101" spans="1:32" ht="14.4" thickBot="1" x14ac:dyDescent="0.3">
      <c r="B101" s="90" t="s">
        <v>301</v>
      </c>
      <c r="C101" s="91"/>
      <c r="D101" s="91"/>
      <c r="E101" s="91"/>
      <c r="F101" s="91"/>
      <c r="G101" s="91"/>
      <c r="H101" s="91"/>
      <c r="I101" s="91"/>
      <c r="J101" s="91"/>
      <c r="K101" s="91"/>
      <c r="L101" s="91"/>
      <c r="M101" s="91"/>
      <c r="N101" s="91"/>
      <c r="O101" s="91"/>
      <c r="P101" s="91"/>
      <c r="Q101" s="91"/>
      <c r="R101" s="91"/>
      <c r="S101" s="91"/>
      <c r="T101" s="91"/>
      <c r="U101" s="91"/>
      <c r="V101" s="92"/>
    </row>
    <row r="102" spans="1:32" ht="13.8" thickBot="1" x14ac:dyDescent="0.3">
      <c r="A102" s="13"/>
      <c r="B102" s="11" t="s">
        <v>9</v>
      </c>
      <c r="C102" s="11" t="s">
        <v>18</v>
      </c>
      <c r="D102" s="11" t="s">
        <v>19</v>
      </c>
      <c r="E102" s="11" t="s">
        <v>20</v>
      </c>
      <c r="F102" s="11" t="s">
        <v>21</v>
      </c>
      <c r="G102" s="11" t="s">
        <v>22</v>
      </c>
      <c r="H102" s="11" t="s">
        <v>23</v>
      </c>
      <c r="I102" s="11" t="s">
        <v>24</v>
      </c>
      <c r="J102" s="11" t="s">
        <v>25</v>
      </c>
      <c r="K102" s="11" t="s">
        <v>26</v>
      </c>
      <c r="L102" s="11" t="s">
        <v>27</v>
      </c>
      <c r="M102" s="11" t="s">
        <v>28</v>
      </c>
      <c r="N102" s="11" t="s">
        <v>29</v>
      </c>
      <c r="O102" s="11" t="s">
        <v>30</v>
      </c>
      <c r="P102" s="11" t="s">
        <v>31</v>
      </c>
      <c r="Q102" s="11" t="s">
        <v>32</v>
      </c>
      <c r="R102" s="11" t="s">
        <v>33</v>
      </c>
      <c r="S102" s="11" t="s">
        <v>34</v>
      </c>
      <c r="T102" s="11" t="s">
        <v>35</v>
      </c>
      <c r="U102" s="11" t="s">
        <v>36</v>
      </c>
      <c r="V102" s="11" t="s">
        <v>37</v>
      </c>
    </row>
    <row r="103" spans="1:32" ht="13.8" thickBot="1" x14ac:dyDescent="0.3">
      <c r="A103" s="55" t="s">
        <v>43</v>
      </c>
      <c r="B103" s="57">
        <v>0</v>
      </c>
      <c r="C103" s="57">
        <v>0</v>
      </c>
      <c r="D103" s="57">
        <v>0</v>
      </c>
      <c r="E103" s="57">
        <v>0</v>
      </c>
      <c r="F103" s="57">
        <v>0</v>
      </c>
      <c r="G103" s="57">
        <v>0</v>
      </c>
      <c r="H103" s="57">
        <v>0</v>
      </c>
      <c r="I103" s="57">
        <v>0</v>
      </c>
      <c r="J103" s="57">
        <v>0</v>
      </c>
      <c r="K103" s="57">
        <v>0</v>
      </c>
      <c r="L103" s="57">
        <v>0</v>
      </c>
      <c r="M103" s="57">
        <v>0</v>
      </c>
      <c r="N103" s="57">
        <v>0</v>
      </c>
      <c r="O103" s="57">
        <v>0</v>
      </c>
      <c r="P103" s="57">
        <v>0</v>
      </c>
      <c r="Q103" s="57">
        <v>0</v>
      </c>
      <c r="R103" s="57">
        <v>0</v>
      </c>
      <c r="S103" s="57">
        <v>0</v>
      </c>
      <c r="T103" s="57">
        <v>0</v>
      </c>
      <c r="U103" s="57">
        <v>0</v>
      </c>
      <c r="V103" s="57">
        <v>0</v>
      </c>
    </row>
    <row r="104" spans="1:32" ht="13.8" thickBot="1" x14ac:dyDescent="0.3">
      <c r="A104" s="55" t="s">
        <v>42</v>
      </c>
      <c r="B104" s="57">
        <v>22</v>
      </c>
      <c r="C104" s="57">
        <v>226</v>
      </c>
      <c r="D104" s="57">
        <v>238</v>
      </c>
      <c r="E104" s="57">
        <v>138</v>
      </c>
      <c r="F104" s="57">
        <v>683</v>
      </c>
      <c r="G104" s="57">
        <v>231</v>
      </c>
      <c r="H104" s="57">
        <v>227</v>
      </c>
      <c r="I104" s="57">
        <v>151</v>
      </c>
      <c r="J104" s="57">
        <v>232</v>
      </c>
      <c r="K104" s="57">
        <v>194</v>
      </c>
      <c r="L104" s="57">
        <v>6</v>
      </c>
      <c r="M104" s="57">
        <v>761</v>
      </c>
      <c r="N104" s="57">
        <v>184</v>
      </c>
      <c r="O104" s="57">
        <v>207</v>
      </c>
      <c r="P104" s="57">
        <v>226</v>
      </c>
      <c r="Q104" s="57">
        <v>210</v>
      </c>
      <c r="R104" s="57">
        <v>259</v>
      </c>
      <c r="S104" s="57">
        <v>162</v>
      </c>
      <c r="T104" s="57">
        <v>202</v>
      </c>
      <c r="U104" s="57">
        <v>219</v>
      </c>
      <c r="V104" s="57">
        <v>304</v>
      </c>
    </row>
    <row r="105" spans="1:32" ht="13.8" thickBot="1" x14ac:dyDescent="0.3">
      <c r="A105" s="11" t="s">
        <v>52</v>
      </c>
      <c r="B105" s="57"/>
      <c r="C105" s="57"/>
      <c r="D105" s="57"/>
      <c r="E105" s="57"/>
      <c r="F105" s="57"/>
      <c r="G105" s="57"/>
      <c r="H105" s="57"/>
      <c r="I105" s="57"/>
      <c r="J105" s="57"/>
      <c r="K105" s="57"/>
      <c r="L105" s="57"/>
      <c r="M105" s="57"/>
      <c r="N105" s="57"/>
      <c r="O105" s="57"/>
      <c r="P105" s="57"/>
      <c r="Q105" s="57"/>
      <c r="R105" s="57"/>
      <c r="S105" s="57"/>
      <c r="T105" s="57"/>
      <c r="U105" s="57"/>
      <c r="V105" s="57"/>
    </row>
    <row r="106" spans="1:32" ht="13.8" thickBot="1" x14ac:dyDescent="0.3">
      <c r="A106" s="11" t="s">
        <v>64</v>
      </c>
      <c r="B106" s="57"/>
      <c r="C106" s="57"/>
      <c r="D106" s="57"/>
      <c r="E106" s="57"/>
      <c r="F106" s="57"/>
      <c r="G106" s="57"/>
      <c r="H106" s="57"/>
      <c r="I106" s="57"/>
      <c r="J106" s="57"/>
      <c r="K106" s="57"/>
      <c r="L106" s="57"/>
      <c r="M106" s="57"/>
      <c r="N106" s="57"/>
      <c r="O106" s="57"/>
      <c r="P106" s="57"/>
      <c r="Q106" s="57"/>
      <c r="R106" s="57"/>
      <c r="S106" s="57"/>
      <c r="T106" s="57"/>
      <c r="U106" s="57"/>
      <c r="V106" s="57"/>
    </row>
    <row r="107" spans="1:32" ht="13.8" thickBot="1" x14ac:dyDescent="0.3">
      <c r="A107" s="11" t="s">
        <v>81</v>
      </c>
      <c r="B107" s="77" t="s">
        <v>258</v>
      </c>
      <c r="C107" s="76" t="s">
        <v>259</v>
      </c>
      <c r="D107" s="75" t="s">
        <v>260</v>
      </c>
      <c r="E107" s="76" t="s">
        <v>261</v>
      </c>
      <c r="F107" s="75" t="s">
        <v>262</v>
      </c>
      <c r="G107" s="76" t="s">
        <v>263</v>
      </c>
      <c r="H107" s="75" t="s">
        <v>264</v>
      </c>
      <c r="I107" s="76" t="s">
        <v>265</v>
      </c>
      <c r="J107" s="75" t="s">
        <v>266</v>
      </c>
      <c r="K107" s="76" t="s">
        <v>267</v>
      </c>
      <c r="L107" s="75" t="s">
        <v>268</v>
      </c>
      <c r="M107" s="76" t="s">
        <v>269</v>
      </c>
      <c r="N107" s="75" t="s">
        <v>270</v>
      </c>
      <c r="O107" s="76" t="s">
        <v>271</v>
      </c>
      <c r="P107" s="75" t="s">
        <v>272</v>
      </c>
      <c r="Q107" s="76" t="s">
        <v>273</v>
      </c>
      <c r="R107" s="75" t="s">
        <v>274</v>
      </c>
      <c r="S107" s="76" t="s">
        <v>275</v>
      </c>
      <c r="T107" s="75" t="s">
        <v>276</v>
      </c>
      <c r="U107" s="76" t="s">
        <v>277</v>
      </c>
      <c r="V107" s="76" t="s">
        <v>278</v>
      </c>
    </row>
  </sheetData>
  <mergeCells count="13">
    <mergeCell ref="B21:V21"/>
    <mergeCell ref="B81:V81"/>
    <mergeCell ref="B71:V71"/>
    <mergeCell ref="B2:V2"/>
    <mergeCell ref="Y2:AS2"/>
    <mergeCell ref="Y11:AS11"/>
    <mergeCell ref="B11:V11"/>
    <mergeCell ref="B91:V91"/>
    <mergeCell ref="B101:V101"/>
    <mergeCell ref="B51:V51"/>
    <mergeCell ref="B61:V61"/>
    <mergeCell ref="B31:V31"/>
    <mergeCell ref="B41:V41"/>
  </mergeCells>
  <phoneticPr fontId="2" type="noConversion"/>
  <conditionalFormatting sqref="B4:V4">
    <cfRule type="cellIs" dxfId="13" priority="23" stopIfTrue="1" operator="greaterThan">
      <formula>0</formula>
    </cfRule>
  </conditionalFormatting>
  <conditionalFormatting sqref="B5:V5 B14:V14 B24:V24 B34:V34 B44:V44 B54:V54 B64:V64 B74:V74 B84:V84">
    <cfRule type="expression" dxfId="12" priority="8" stopIfTrue="1">
      <formula>B5=MIN(B$5,B$14,B$24,B$34,B$44,B$54,B$64,B$64,B$74,B$84,Y$5,Y$14,B$94,B$104)</formula>
    </cfRule>
  </conditionalFormatting>
  <conditionalFormatting sqref="B13:V13">
    <cfRule type="cellIs" dxfId="11" priority="20" stopIfTrue="1" operator="greaterThan">
      <formula>0</formula>
    </cfRule>
  </conditionalFormatting>
  <conditionalFormatting sqref="B23:V23">
    <cfRule type="cellIs" dxfId="10" priority="19" stopIfTrue="1" operator="greaterThan">
      <formula>0</formula>
    </cfRule>
  </conditionalFormatting>
  <conditionalFormatting sqref="B33:V33">
    <cfRule type="cellIs" dxfId="9" priority="18" stopIfTrue="1" operator="greaterThan">
      <formula>0</formula>
    </cfRule>
  </conditionalFormatting>
  <conditionalFormatting sqref="B43:V43">
    <cfRule type="cellIs" dxfId="8" priority="17" stopIfTrue="1" operator="greaterThan">
      <formula>0</formula>
    </cfRule>
  </conditionalFormatting>
  <conditionalFormatting sqref="B53:V53">
    <cfRule type="cellIs" dxfId="7" priority="16" stopIfTrue="1" operator="greaterThan">
      <formula>0</formula>
    </cfRule>
  </conditionalFormatting>
  <conditionalFormatting sqref="B63:V63">
    <cfRule type="cellIs" dxfId="6" priority="15" stopIfTrue="1" operator="greaterThan">
      <formula>0</formula>
    </cfRule>
  </conditionalFormatting>
  <conditionalFormatting sqref="B73:V73">
    <cfRule type="cellIs" dxfId="5" priority="12" stopIfTrue="1" operator="greaterThan">
      <formula>0</formula>
    </cfRule>
  </conditionalFormatting>
  <conditionalFormatting sqref="B83:V83">
    <cfRule type="cellIs" dxfId="4" priority="10" stopIfTrue="1" operator="greaterThan">
      <formula>0</formula>
    </cfRule>
  </conditionalFormatting>
  <conditionalFormatting sqref="B94:V94 B104:V104">
    <cfRule type="expression" dxfId="3" priority="1" stopIfTrue="1">
      <formula>B1048571=MIN(B$5,B$14,B$24,B$34,B$44,B$54,B$64,B$64,B$74,B$84,Y$5,Y$14,B$94,B$104)</formula>
    </cfRule>
  </conditionalFormatting>
  <conditionalFormatting sqref="Y4:AS4">
    <cfRule type="cellIs" dxfId="2" priority="22" stopIfTrue="1" operator="greaterThan">
      <formula>0</formula>
    </cfRule>
  </conditionalFormatting>
  <conditionalFormatting sqref="Y5:AS5 Y14:AS14">
    <cfRule type="expression" dxfId="1" priority="6" stopIfTrue="1">
      <formula>Y5=MIN(Y$5,Y$14,B$5,B$14,B$24,B$34,B35,B$54,B$64,B$74,B$84)</formula>
    </cfRule>
  </conditionalFormatting>
  <conditionalFormatting sqref="Y13:AS13">
    <cfRule type="cellIs" dxfId="0" priority="21" stopIfTrue="1" operator="greaterThan">
      <formula>0</formula>
    </cfRule>
  </conditionalFormatting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H22"/>
  <sheetViews>
    <sheetView workbookViewId="0">
      <selection activeCell="F30" sqref="F30"/>
    </sheetView>
  </sheetViews>
  <sheetFormatPr defaultRowHeight="13.2" x14ac:dyDescent="0.25"/>
  <sheetData>
    <row r="1" spans="1:8" ht="13.8" thickBot="1" x14ac:dyDescent="0.3">
      <c r="A1" s="13"/>
      <c r="B1" s="55" t="s">
        <v>57</v>
      </c>
      <c r="C1" s="58" t="s">
        <v>58</v>
      </c>
      <c r="D1" s="55" t="s">
        <v>61</v>
      </c>
      <c r="E1" s="56" t="s">
        <v>62</v>
      </c>
      <c r="F1" s="55" t="s">
        <v>59</v>
      </c>
      <c r="G1" s="58" t="s">
        <v>60</v>
      </c>
      <c r="H1" s="55" t="s">
        <v>56</v>
      </c>
    </row>
    <row r="2" spans="1:8" ht="13.8" thickBot="1" x14ac:dyDescent="0.3">
      <c r="A2" s="64" t="s">
        <v>53</v>
      </c>
      <c r="B2" s="70">
        <v>14</v>
      </c>
      <c r="C2" s="59">
        <v>30</v>
      </c>
      <c r="D2" s="70">
        <v>6</v>
      </c>
      <c r="E2" s="60">
        <v>53</v>
      </c>
      <c r="F2" s="70">
        <v>160</v>
      </c>
      <c r="G2" s="59">
        <v>30</v>
      </c>
      <c r="H2" s="70">
        <v>24</v>
      </c>
    </row>
    <row r="3" spans="1:8" ht="13.8" thickBot="1" x14ac:dyDescent="0.3">
      <c r="A3" s="67" t="s">
        <v>18</v>
      </c>
      <c r="B3" s="71">
        <v>70</v>
      </c>
      <c r="C3" s="68">
        <v>82</v>
      </c>
      <c r="D3" s="71">
        <v>16</v>
      </c>
      <c r="E3" s="69">
        <v>513</v>
      </c>
      <c r="F3" s="71">
        <v>283</v>
      </c>
      <c r="G3" s="68">
        <v>25</v>
      </c>
      <c r="H3" s="73">
        <v>71</v>
      </c>
    </row>
    <row r="4" spans="1:8" ht="13.8" thickBot="1" x14ac:dyDescent="0.3">
      <c r="A4" s="65" t="s">
        <v>19</v>
      </c>
      <c r="B4" s="14">
        <v>68</v>
      </c>
      <c r="C4" s="13">
        <v>72</v>
      </c>
      <c r="D4" s="14">
        <v>16</v>
      </c>
      <c r="E4" s="61">
        <v>382</v>
      </c>
      <c r="F4" s="14">
        <v>251</v>
      </c>
      <c r="G4" s="13">
        <v>25</v>
      </c>
      <c r="H4" s="14">
        <v>61</v>
      </c>
    </row>
    <row r="5" spans="1:8" ht="13.8" thickBot="1" x14ac:dyDescent="0.3">
      <c r="A5" s="67" t="s">
        <v>20</v>
      </c>
      <c r="B5" s="71">
        <v>57</v>
      </c>
      <c r="C5" s="68">
        <v>79</v>
      </c>
      <c r="D5" s="71">
        <v>18</v>
      </c>
      <c r="E5" s="69">
        <v>396</v>
      </c>
      <c r="F5" s="71">
        <v>286</v>
      </c>
      <c r="G5" s="68">
        <v>25</v>
      </c>
      <c r="H5" s="71">
        <v>70</v>
      </c>
    </row>
    <row r="6" spans="1:8" ht="13.8" thickBot="1" x14ac:dyDescent="0.3">
      <c r="A6" s="65" t="s">
        <v>21</v>
      </c>
      <c r="B6" s="14">
        <v>139</v>
      </c>
      <c r="C6" s="13">
        <v>54</v>
      </c>
      <c r="D6" s="14">
        <v>9</v>
      </c>
      <c r="E6" s="61">
        <v>771</v>
      </c>
      <c r="F6" s="14">
        <v>152</v>
      </c>
      <c r="G6" s="13">
        <v>36</v>
      </c>
      <c r="H6" s="14">
        <v>47</v>
      </c>
    </row>
    <row r="7" spans="1:8" ht="13.8" thickBot="1" x14ac:dyDescent="0.3">
      <c r="A7" s="67" t="s">
        <v>54</v>
      </c>
      <c r="B7" s="71">
        <v>70</v>
      </c>
      <c r="C7" s="68">
        <v>108</v>
      </c>
      <c r="D7" s="71">
        <v>18</v>
      </c>
      <c r="E7" s="69">
        <v>632</v>
      </c>
      <c r="F7" s="71">
        <v>361</v>
      </c>
      <c r="G7" s="68">
        <v>25</v>
      </c>
      <c r="H7" s="71">
        <v>87</v>
      </c>
    </row>
    <row r="8" spans="1:8" ht="13.8" thickBot="1" x14ac:dyDescent="0.3">
      <c r="A8" s="65" t="s">
        <v>55</v>
      </c>
      <c r="B8" s="14">
        <v>77</v>
      </c>
      <c r="C8" s="13">
        <v>131</v>
      </c>
      <c r="D8" s="14">
        <v>20</v>
      </c>
      <c r="E8" s="61">
        <v>667</v>
      </c>
      <c r="F8" s="14">
        <v>434</v>
      </c>
      <c r="G8" s="13">
        <v>25</v>
      </c>
      <c r="H8" s="14">
        <v>99</v>
      </c>
    </row>
    <row r="9" spans="1:8" ht="13.8" thickBot="1" x14ac:dyDescent="0.3">
      <c r="A9" s="67" t="s">
        <v>24</v>
      </c>
      <c r="B9" s="71">
        <v>61</v>
      </c>
      <c r="C9" s="68">
        <v>86</v>
      </c>
      <c r="D9" s="71">
        <v>18</v>
      </c>
      <c r="E9" s="69">
        <v>478</v>
      </c>
      <c r="F9" s="71">
        <v>324</v>
      </c>
      <c r="G9" s="68">
        <v>25</v>
      </c>
      <c r="H9" s="71">
        <v>76</v>
      </c>
    </row>
    <row r="10" spans="1:8" ht="13.8" thickBot="1" x14ac:dyDescent="0.3">
      <c r="A10" s="65" t="s">
        <v>25</v>
      </c>
      <c r="B10" s="14">
        <v>75</v>
      </c>
      <c r="C10" s="13">
        <v>76</v>
      </c>
      <c r="D10" s="14">
        <v>18</v>
      </c>
      <c r="E10" s="61">
        <v>405</v>
      </c>
      <c r="F10" s="14">
        <v>279</v>
      </c>
      <c r="G10" s="13">
        <v>25</v>
      </c>
      <c r="H10" s="14">
        <v>68</v>
      </c>
    </row>
    <row r="11" spans="1:8" ht="13.8" thickBot="1" x14ac:dyDescent="0.3">
      <c r="A11" s="67" t="s">
        <v>26</v>
      </c>
      <c r="B11" s="71">
        <v>67</v>
      </c>
      <c r="C11" s="68">
        <v>115</v>
      </c>
      <c r="D11" s="71">
        <v>18</v>
      </c>
      <c r="E11" s="69">
        <v>694</v>
      </c>
      <c r="F11" s="71">
        <v>370</v>
      </c>
      <c r="G11" s="68">
        <v>25</v>
      </c>
      <c r="H11" s="71">
        <v>88</v>
      </c>
    </row>
    <row r="12" spans="1:8" ht="13.8" thickBot="1" x14ac:dyDescent="0.3">
      <c r="A12" s="65" t="s">
        <v>27</v>
      </c>
      <c r="B12" s="14">
        <v>13</v>
      </c>
      <c r="C12" s="13">
        <v>30</v>
      </c>
      <c r="D12" s="14">
        <v>5</v>
      </c>
      <c r="E12" s="61">
        <v>94</v>
      </c>
      <c r="F12" s="14">
        <v>162</v>
      </c>
      <c r="G12" s="13">
        <v>45</v>
      </c>
      <c r="H12" s="14">
        <v>24</v>
      </c>
    </row>
    <row r="13" spans="1:8" ht="13.8" thickBot="1" x14ac:dyDescent="0.3">
      <c r="A13" s="67" t="s">
        <v>28</v>
      </c>
      <c r="B13" s="71">
        <v>150</v>
      </c>
      <c r="C13" s="68">
        <v>88</v>
      </c>
      <c r="D13" s="71">
        <v>11</v>
      </c>
      <c r="E13" s="69">
        <v>1368</v>
      </c>
      <c r="F13" s="71">
        <v>218</v>
      </c>
      <c r="G13" s="68">
        <v>36</v>
      </c>
      <c r="H13" s="71">
        <v>74</v>
      </c>
    </row>
    <row r="14" spans="1:8" ht="13.8" thickBot="1" x14ac:dyDescent="0.3">
      <c r="A14" s="65" t="s">
        <v>29</v>
      </c>
      <c r="B14" s="14">
        <v>66</v>
      </c>
      <c r="C14" s="13">
        <v>82</v>
      </c>
      <c r="D14" s="14">
        <v>19</v>
      </c>
      <c r="E14" s="61">
        <v>468</v>
      </c>
      <c r="F14" s="14">
        <v>308</v>
      </c>
      <c r="G14" s="13">
        <v>25</v>
      </c>
      <c r="H14" s="14">
        <v>77</v>
      </c>
    </row>
    <row r="15" spans="1:8" ht="13.8" thickBot="1" x14ac:dyDescent="0.3">
      <c r="A15" s="67" t="s">
        <v>30</v>
      </c>
      <c r="B15" s="71">
        <v>60</v>
      </c>
      <c r="C15" s="68">
        <v>85</v>
      </c>
      <c r="D15" s="71">
        <v>17</v>
      </c>
      <c r="E15" s="69">
        <v>486</v>
      </c>
      <c r="F15" s="71">
        <v>275</v>
      </c>
      <c r="G15" s="68">
        <v>25</v>
      </c>
      <c r="H15" s="71">
        <v>68</v>
      </c>
    </row>
    <row r="16" spans="1:8" ht="13.8" thickBot="1" x14ac:dyDescent="0.3">
      <c r="A16" s="65" t="s">
        <v>31</v>
      </c>
      <c r="B16" s="14">
        <v>68</v>
      </c>
      <c r="C16" s="13">
        <v>72</v>
      </c>
      <c r="D16" s="14">
        <v>16</v>
      </c>
      <c r="E16" s="61">
        <v>382</v>
      </c>
      <c r="F16" s="14" t="s">
        <v>63</v>
      </c>
      <c r="G16" s="13">
        <v>25</v>
      </c>
      <c r="H16" s="14" t="s">
        <v>63</v>
      </c>
    </row>
    <row r="17" spans="1:8" ht="13.8" thickBot="1" x14ac:dyDescent="0.3">
      <c r="A17" s="67" t="s">
        <v>32</v>
      </c>
      <c r="B17" s="71">
        <v>71</v>
      </c>
      <c r="C17" s="68">
        <v>108</v>
      </c>
      <c r="D17" s="71">
        <v>20</v>
      </c>
      <c r="E17" s="69">
        <v>518</v>
      </c>
      <c r="F17" s="71" t="s">
        <v>63</v>
      </c>
      <c r="G17" s="68">
        <v>25</v>
      </c>
      <c r="H17" s="71" t="s">
        <v>63</v>
      </c>
    </row>
    <row r="18" spans="1:8" ht="13.8" thickBot="1" x14ac:dyDescent="0.3">
      <c r="A18" s="65" t="s">
        <v>33</v>
      </c>
      <c r="B18" s="14">
        <v>70</v>
      </c>
      <c r="C18" s="13">
        <v>99</v>
      </c>
      <c r="D18" s="14">
        <v>17</v>
      </c>
      <c r="E18" s="61">
        <v>548</v>
      </c>
      <c r="F18" s="14" t="s">
        <v>63</v>
      </c>
      <c r="G18" s="13">
        <v>25</v>
      </c>
      <c r="H18" s="14" t="s">
        <v>63</v>
      </c>
    </row>
    <row r="19" spans="1:8" ht="13.8" thickBot="1" x14ac:dyDescent="0.3">
      <c r="A19" s="67" t="s">
        <v>34</v>
      </c>
      <c r="B19" s="71">
        <v>52</v>
      </c>
      <c r="C19" s="68">
        <v>47</v>
      </c>
      <c r="D19" s="71">
        <v>9</v>
      </c>
      <c r="E19" s="69">
        <v>594</v>
      </c>
      <c r="F19" s="71" t="s">
        <v>63</v>
      </c>
      <c r="G19" s="68">
        <v>36</v>
      </c>
      <c r="H19" s="71" t="s">
        <v>63</v>
      </c>
    </row>
    <row r="20" spans="1:8" ht="13.8" thickBot="1" x14ac:dyDescent="0.3">
      <c r="A20" s="65" t="s">
        <v>35</v>
      </c>
      <c r="B20" s="14">
        <v>66</v>
      </c>
      <c r="C20" s="13">
        <v>74</v>
      </c>
      <c r="D20" s="14">
        <v>16</v>
      </c>
      <c r="E20" s="61">
        <v>475</v>
      </c>
      <c r="F20" s="14" t="s">
        <v>63</v>
      </c>
      <c r="G20" s="13">
        <v>25</v>
      </c>
      <c r="H20" s="14" t="s">
        <v>63</v>
      </c>
    </row>
    <row r="21" spans="1:8" ht="13.8" thickBot="1" x14ac:dyDescent="0.3">
      <c r="A21" s="67" t="s">
        <v>36</v>
      </c>
      <c r="B21" s="71">
        <v>78</v>
      </c>
      <c r="C21" s="68">
        <v>121</v>
      </c>
      <c r="D21" s="71">
        <v>19</v>
      </c>
      <c r="E21" s="69">
        <v>691</v>
      </c>
      <c r="F21" s="71" t="s">
        <v>63</v>
      </c>
      <c r="G21" s="68">
        <v>25</v>
      </c>
      <c r="H21" s="71" t="s">
        <v>63</v>
      </c>
    </row>
    <row r="22" spans="1:8" ht="13.8" thickBot="1" x14ac:dyDescent="0.3">
      <c r="A22" s="66" t="s">
        <v>37</v>
      </c>
      <c r="B22" s="72">
        <v>78</v>
      </c>
      <c r="C22" s="62">
        <v>94</v>
      </c>
      <c r="D22" s="72">
        <v>18</v>
      </c>
      <c r="E22" s="63">
        <v>463</v>
      </c>
      <c r="F22" s="72" t="s">
        <v>63</v>
      </c>
      <c r="G22" s="62">
        <v>25</v>
      </c>
      <c r="H22" s="72" t="s">
        <v>63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Risultati</vt:lpstr>
      <vt:lpstr>My Results</vt:lpstr>
      <vt:lpstr>Tests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Daniela dos Santos Tomás</cp:lastModifiedBy>
  <dcterms:created xsi:type="dcterms:W3CDTF">2025-03-16T12:06:47Z</dcterms:created>
  <dcterms:modified xsi:type="dcterms:W3CDTF">2025-03-21T16:41:36Z</dcterms:modified>
</cp:coreProperties>
</file>